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-server\users\FINANCE\USERS\E. AIKIN\Projects\Price Transparency\Shoppable Services - October 2025\"/>
    </mc:Choice>
  </mc:AlternateContent>
  <xr:revisionPtr revIDLastSave="0" documentId="13_ncr:1_{AEDE2B3F-1CE8-4EC7-8B87-C429ECA07BF0}" xr6:coauthVersionLast="47" xr6:coauthVersionMax="47" xr10:uidLastSave="{00000000-0000-0000-0000-000000000000}"/>
  <bookViews>
    <workbookView xWindow="-120" yWindow="-120" windowWidth="29040" windowHeight="15720" tabRatio="601" xr2:uid="{BC66301D-3490-4981-AD75-9B90047D2586}"/>
  </bookViews>
  <sheets>
    <sheet name="CHMC Shoppable Services " sheetId="1" r:id="rId1"/>
  </sheets>
  <definedNames>
    <definedName name="_xlnm._FilterDatabase" localSheetId="0" hidden="1">'CHMC Shoppable Services '!$A$9:$R$312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4" i="1" l="1"/>
  <c r="N289" i="1"/>
  <c r="N146" i="1"/>
  <c r="N145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4" i="1"/>
  <c r="N12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27" i="1"/>
  <c r="N221" i="1" l="1"/>
  <c r="N270" i="1"/>
  <c r="N277" i="1"/>
  <c r="N286" i="1"/>
  <c r="N288" i="1"/>
  <c r="N262" i="1"/>
  <c r="N253" i="1"/>
  <c r="N232" i="1"/>
  <c r="N218" i="1"/>
  <c r="N222" i="1"/>
  <c r="N205" i="1"/>
  <c r="N204" i="1"/>
  <c r="N188" i="1"/>
  <c r="O188" i="1" s="1"/>
  <c r="P188" i="1" s="1"/>
  <c r="N244" i="1"/>
  <c r="Q244" i="1" s="1"/>
  <c r="N237" i="1"/>
  <c r="N239" i="1"/>
  <c r="N217" i="1"/>
  <c r="N206" i="1"/>
  <c r="N179" i="1"/>
  <c r="Q179" i="1" s="1"/>
  <c r="N201" i="1"/>
  <c r="N202" i="1"/>
  <c r="Q202" i="1" s="1"/>
  <c r="N261" i="1"/>
  <c r="Q289" i="1"/>
  <c r="P289" i="1"/>
  <c r="O289" i="1"/>
  <c r="N151" i="1"/>
  <c r="Q151" i="1" s="1"/>
  <c r="Q188" i="1" l="1"/>
  <c r="O244" i="1"/>
  <c r="P244" i="1" s="1"/>
  <c r="O179" i="1"/>
  <c r="P179" i="1" s="1"/>
  <c r="O202" i="1"/>
  <c r="P202" i="1" s="1"/>
  <c r="N185" i="1"/>
  <c r="N199" i="1"/>
  <c r="N282" i="1"/>
  <c r="N219" i="1"/>
  <c r="N165" i="1"/>
  <c r="N273" i="1"/>
  <c r="N287" i="1"/>
  <c r="N228" i="1"/>
  <c r="N276" i="1"/>
  <c r="N265" i="1"/>
  <c r="N260" i="1"/>
  <c r="N251" i="1"/>
  <c r="N256" i="1"/>
  <c r="N285" i="1"/>
  <c r="N181" i="1"/>
  <c r="Q181" i="1" s="1"/>
  <c r="N267" i="1"/>
  <c r="N226" i="1"/>
  <c r="N167" i="1"/>
  <c r="N268" i="1"/>
  <c r="N241" i="1"/>
  <c r="N190" i="1"/>
  <c r="N263" i="1"/>
  <c r="N249" i="1"/>
  <c r="N174" i="1"/>
  <c r="N269" i="1"/>
  <c r="N207" i="1"/>
  <c r="N248" i="1"/>
  <c r="N172" i="1"/>
  <c r="N215" i="1"/>
  <c r="N264" i="1"/>
  <c r="N235" i="1"/>
  <c r="N183" i="1"/>
  <c r="N197" i="1"/>
  <c r="N246" i="1"/>
  <c r="N236" i="1"/>
  <c r="N230" i="1"/>
  <c r="N266" i="1"/>
  <c r="N258" i="1"/>
  <c r="N225" i="1"/>
  <c r="N189" i="1"/>
  <c r="N212" i="1"/>
  <c r="N208" i="1"/>
  <c r="N182" i="1"/>
  <c r="N280" i="1"/>
  <c r="N242" i="1"/>
  <c r="N169" i="1"/>
  <c r="N193" i="1"/>
  <c r="Q193" i="1" s="1"/>
  <c r="N180" i="1"/>
  <c r="N213" i="1"/>
  <c r="N173" i="1"/>
  <c r="N250" i="1"/>
  <c r="N176" i="1"/>
  <c r="N191" i="1"/>
  <c r="N168" i="1"/>
  <c r="N186" i="1"/>
  <c r="N166" i="1"/>
  <c r="N194" i="1"/>
  <c r="Q194" i="1" s="1"/>
  <c r="N203" i="1"/>
  <c r="N233" i="1"/>
  <c r="N243" i="1"/>
  <c r="N255" i="1"/>
  <c r="N272" i="1"/>
  <c r="N279" i="1"/>
  <c r="N211" i="1"/>
  <c r="N200" i="1"/>
  <c r="N223" i="1"/>
  <c r="N284" i="1"/>
  <c r="N214" i="1"/>
  <c r="N178" i="1"/>
  <c r="Q178" i="1" s="1"/>
  <c r="N210" i="1"/>
  <c r="N290" i="1"/>
  <c r="N196" i="1"/>
  <c r="N252" i="1"/>
  <c r="N275" i="1"/>
  <c r="N170" i="1"/>
  <c r="N184" i="1"/>
  <c r="N229" i="1"/>
  <c r="N274" i="1"/>
  <c r="N257" i="1"/>
  <c r="N177" i="1"/>
  <c r="Q177" i="1" s="1"/>
  <c r="N220" i="1"/>
  <c r="N209" i="1"/>
  <c r="N283" i="1"/>
  <c r="N195" i="1"/>
  <c r="N192" i="1"/>
  <c r="N224" i="1"/>
  <c r="N187" i="1"/>
  <c r="N240" i="1"/>
  <c r="N245" i="1"/>
  <c r="N259" i="1"/>
  <c r="N278" i="1"/>
  <c r="N238" i="1"/>
  <c r="N216" i="1"/>
  <c r="N231" i="1"/>
  <c r="N254" i="1"/>
  <c r="N175" i="1"/>
  <c r="N198" i="1"/>
  <c r="N247" i="1"/>
  <c r="N271" i="1"/>
  <c r="N171" i="1"/>
  <c r="N281" i="1"/>
  <c r="O151" i="1"/>
  <c r="P151" i="1"/>
  <c r="O181" i="1" l="1"/>
  <c r="P181" i="1" s="1"/>
  <c r="O193" i="1"/>
  <c r="P193" i="1" s="1"/>
  <c r="O177" i="1"/>
  <c r="P177" i="1" s="1"/>
  <c r="O178" i="1"/>
  <c r="P178" i="1" s="1"/>
  <c r="O194" i="1"/>
  <c r="P194" i="1" s="1"/>
  <c r="N152" i="1"/>
  <c r="N164" i="1"/>
  <c r="N163" i="1"/>
  <c r="N162" i="1"/>
  <c r="N161" i="1"/>
  <c r="N158" i="1"/>
  <c r="N157" i="1"/>
  <c r="N156" i="1"/>
  <c r="N155" i="1"/>
  <c r="N154" i="1"/>
  <c r="N153" i="1"/>
  <c r="N149" i="1"/>
  <c r="N148" i="1"/>
  <c r="N147" i="1"/>
  <c r="N77" i="1"/>
  <c r="N76" i="1"/>
  <c r="N75" i="1"/>
  <c r="N74" i="1"/>
  <c r="N73" i="1"/>
  <c r="N72" i="1"/>
  <c r="N71" i="1"/>
  <c r="N70" i="1"/>
  <c r="N26" i="1"/>
  <c r="N25" i="1"/>
  <c r="N24" i="1"/>
  <c r="N23" i="1"/>
  <c r="N22" i="1"/>
  <c r="N21" i="1"/>
  <c r="O214" i="1"/>
  <c r="P214" i="1" s="1"/>
  <c r="Q206" i="1"/>
  <c r="O180" i="1"/>
  <c r="P180" i="1" s="1"/>
  <c r="O170" i="1"/>
  <c r="P170" i="1" s="1"/>
  <c r="Q168" i="1"/>
  <c r="O257" i="1"/>
  <c r="P257" i="1" s="1"/>
  <c r="Q216" i="1"/>
  <c r="N227" i="1"/>
  <c r="N159" i="1" l="1"/>
  <c r="N150" i="1"/>
  <c r="N160" i="1"/>
  <c r="Q152" i="1"/>
  <c r="P152" i="1"/>
  <c r="O152" i="1"/>
  <c r="Q214" i="1"/>
  <c r="Q227" i="1"/>
  <c r="O168" i="1"/>
  <c r="P168" i="1" s="1"/>
  <c r="O216" i="1"/>
  <c r="P216" i="1" s="1"/>
  <c r="O206" i="1"/>
  <c r="P206" i="1" s="1"/>
  <c r="Q257" i="1"/>
  <c r="Q170" i="1"/>
  <c r="Q180" i="1"/>
  <c r="Q220" i="1"/>
  <c r="Q235" i="1"/>
  <c r="O240" i="1"/>
  <c r="P240" i="1" s="1"/>
  <c r="Q274" i="1"/>
  <c r="O167" i="1"/>
  <c r="P167" i="1" s="1"/>
  <c r="O199" i="1"/>
  <c r="P199" i="1" s="1"/>
  <c r="Q204" i="1"/>
  <c r="O205" i="1"/>
  <c r="P205" i="1" s="1"/>
  <c r="O229" i="1"/>
  <c r="P229" i="1" s="1"/>
  <c r="O226" i="1"/>
  <c r="P226" i="1" s="1"/>
  <c r="O242" i="1"/>
  <c r="P242" i="1" s="1"/>
  <c r="O172" i="1"/>
  <c r="P172" i="1" s="1"/>
  <c r="O253" i="1"/>
  <c r="P253" i="1" s="1"/>
  <c r="Q254" i="1"/>
  <c r="Q268" i="1"/>
  <c r="Q171" i="1"/>
  <c r="O211" i="1"/>
  <c r="P211" i="1" s="1"/>
  <c r="O173" i="1"/>
  <c r="P173" i="1" s="1"/>
  <c r="Q174" i="1"/>
  <c r="Q183" i="1"/>
  <c r="Q184" i="1"/>
  <c r="O185" i="1"/>
  <c r="P185" i="1" s="1"/>
  <c r="O186" i="1"/>
  <c r="P186" i="1" s="1"/>
  <c r="Q189" i="1"/>
  <c r="O190" i="1"/>
  <c r="P190" i="1" s="1"/>
  <c r="Q192" i="1"/>
  <c r="O195" i="1"/>
  <c r="P195" i="1" s="1"/>
  <c r="O197" i="1"/>
  <c r="P197" i="1" s="1"/>
  <c r="O198" i="1"/>
  <c r="P198" i="1" s="1"/>
  <c r="O200" i="1"/>
  <c r="P200" i="1" s="1"/>
  <c r="Q203" i="1"/>
  <c r="O208" i="1"/>
  <c r="P208" i="1" s="1"/>
  <c r="O207" i="1"/>
  <c r="P207" i="1" s="1"/>
  <c r="O209" i="1"/>
  <c r="P209" i="1" s="1"/>
  <c r="Q210" i="1"/>
  <c r="O212" i="1"/>
  <c r="P212" i="1" s="1"/>
  <c r="O217" i="1"/>
  <c r="P217" i="1" s="1"/>
  <c r="O215" i="1"/>
  <c r="P215" i="1" s="1"/>
  <c r="O237" i="1"/>
  <c r="P237" i="1" s="1"/>
  <c r="Q219" i="1"/>
  <c r="Q222" i="1"/>
  <c r="Q218" i="1"/>
  <c r="O223" i="1"/>
  <c r="P223" i="1" s="1"/>
  <c r="O224" i="1"/>
  <c r="P224" i="1" s="1"/>
  <c r="O225" i="1"/>
  <c r="P225" i="1" s="1"/>
  <c r="Q231" i="1"/>
  <c r="Q233" i="1"/>
  <c r="Q239" i="1"/>
  <c r="Q238" i="1"/>
  <c r="O262" i="1"/>
  <c r="P262" i="1" s="1"/>
  <c r="O249" i="1"/>
  <c r="P249" i="1" s="1"/>
  <c r="O250" i="1"/>
  <c r="P250" i="1" s="1"/>
  <c r="O251" i="1"/>
  <c r="P251" i="1" s="1"/>
  <c r="O252" i="1"/>
  <c r="P252" i="1" s="1"/>
  <c r="O247" i="1"/>
  <c r="P247" i="1" s="1"/>
  <c r="Q255" i="1"/>
  <c r="Q288" i="1"/>
  <c r="O191" i="1"/>
  <c r="P191" i="1" s="1"/>
  <c r="Q258" i="1"/>
  <c r="Q259" i="1"/>
  <c r="O261" i="1"/>
  <c r="P261" i="1" s="1"/>
  <c r="O260" i="1"/>
  <c r="P260" i="1" s="1"/>
  <c r="O263" i="1"/>
  <c r="P263" i="1" s="1"/>
  <c r="Q264" i="1"/>
  <c r="O266" i="1"/>
  <c r="P266" i="1" s="1"/>
  <c r="Q269" i="1"/>
  <c r="Q271" i="1"/>
  <c r="Q272" i="1"/>
  <c r="O273" i="1"/>
  <c r="P273" i="1" s="1"/>
  <c r="O277" i="1"/>
  <c r="P277" i="1" s="1"/>
  <c r="Q278" i="1"/>
  <c r="Q279" i="1"/>
  <c r="O281" i="1"/>
  <c r="P281" i="1" s="1"/>
  <c r="Q282" i="1"/>
  <c r="O270" i="1"/>
  <c r="P270" i="1" s="1"/>
  <c r="O283" i="1"/>
  <c r="P283" i="1" s="1"/>
  <c r="O284" i="1"/>
  <c r="P284" i="1" s="1"/>
  <c r="Q285" i="1"/>
  <c r="Q287" i="1"/>
  <c r="Q221" i="1"/>
  <c r="Q290" i="1"/>
  <c r="O187" i="1"/>
  <c r="P187" i="1" s="1"/>
  <c r="O280" i="1"/>
  <c r="P280" i="1" s="1"/>
  <c r="Q228" i="1"/>
  <c r="O230" i="1"/>
  <c r="P230" i="1" s="1"/>
  <c r="O165" i="1"/>
  <c r="P165" i="1" s="1"/>
  <c r="O256" i="1"/>
  <c r="P256" i="1" s="1"/>
  <c r="O267" i="1"/>
  <c r="P267" i="1" s="1"/>
  <c r="Q275" i="1"/>
  <c r="O175" i="1"/>
  <c r="P175" i="1" s="1"/>
  <c r="Q176" i="1"/>
  <c r="Q196" i="1"/>
  <c r="Q265" i="1"/>
  <c r="O276" i="1"/>
  <c r="P276" i="1" s="1"/>
  <c r="O169" i="1"/>
  <c r="P169" i="1" s="1"/>
  <c r="O213" i="1"/>
  <c r="P213" i="1" s="1"/>
  <c r="O201" i="1"/>
  <c r="P201" i="1" s="1"/>
  <c r="Q232" i="1"/>
  <c r="Q248" i="1"/>
  <c r="Q286" i="1"/>
  <c r="O236" i="1"/>
  <c r="P236" i="1" s="1"/>
  <c r="Q236" i="1"/>
  <c r="Q234" i="1"/>
  <c r="O234" i="1"/>
  <c r="P234" i="1" s="1"/>
  <c r="Q246" i="1"/>
  <c r="O246" i="1"/>
  <c r="P246" i="1" s="1"/>
  <c r="O182" i="1"/>
  <c r="P182" i="1" s="1"/>
  <c r="Q182" i="1"/>
  <c r="Q245" i="1"/>
  <c r="O245" i="1"/>
  <c r="P245" i="1" s="1"/>
  <c r="O243" i="1"/>
  <c r="P243" i="1" s="1"/>
  <c r="Q243" i="1"/>
  <c r="O241" i="1"/>
  <c r="P241" i="1" s="1"/>
  <c r="Q241" i="1"/>
  <c r="N11" i="1"/>
  <c r="O150" i="1" l="1"/>
  <c r="P159" i="1"/>
  <c r="P160" i="1"/>
  <c r="O160" i="1"/>
  <c r="Q160" i="1"/>
  <c r="Q159" i="1"/>
  <c r="P150" i="1"/>
  <c r="O159" i="1"/>
  <c r="Q150" i="1"/>
  <c r="O220" i="1"/>
  <c r="P220" i="1" s="1"/>
  <c r="Q186" i="1"/>
  <c r="O204" i="1"/>
  <c r="P204" i="1" s="1"/>
  <c r="O227" i="1"/>
  <c r="P227" i="1" s="1"/>
  <c r="O271" i="1"/>
  <c r="P271" i="1" s="1"/>
  <c r="Q249" i="1"/>
  <c r="Q172" i="1"/>
  <c r="Q217" i="1"/>
  <c r="Q253" i="1"/>
  <c r="Q224" i="1"/>
  <c r="Q212" i="1"/>
  <c r="O184" i="1"/>
  <c r="P184" i="1" s="1"/>
  <c r="Q283" i="1"/>
  <c r="O232" i="1"/>
  <c r="P232" i="1" s="1"/>
  <c r="Q240" i="1"/>
  <c r="O235" i="1"/>
  <c r="P235" i="1" s="1"/>
  <c r="Q169" i="1"/>
  <c r="O228" i="1"/>
  <c r="P228" i="1" s="1"/>
  <c r="Q198" i="1"/>
  <c r="O219" i="1"/>
  <c r="P219" i="1" s="1"/>
  <c r="O265" i="1"/>
  <c r="P265" i="1" s="1"/>
  <c r="Q199" i="1"/>
  <c r="Q260" i="1"/>
  <c r="Q247" i="1"/>
  <c r="Q165" i="1"/>
  <c r="O258" i="1"/>
  <c r="P258" i="1" s="1"/>
  <c r="Q215" i="1"/>
  <c r="O286" i="1"/>
  <c r="P286" i="1" s="1"/>
  <c r="Q270" i="1"/>
  <c r="O210" i="1"/>
  <c r="P210" i="1" s="1"/>
  <c r="Q277" i="1"/>
  <c r="O231" i="1"/>
  <c r="P231" i="1" s="1"/>
  <c r="Q175" i="1"/>
  <c r="O254" i="1"/>
  <c r="P254" i="1" s="1"/>
  <c r="O221" i="1"/>
  <c r="P221" i="1" s="1"/>
  <c r="O264" i="1"/>
  <c r="P264" i="1" s="1"/>
  <c r="Q190" i="1"/>
  <c r="O239" i="1"/>
  <c r="P239" i="1" s="1"/>
  <c r="O275" i="1"/>
  <c r="P275" i="1" s="1"/>
  <c r="Q226" i="1"/>
  <c r="Q267" i="1"/>
  <c r="O279" i="1"/>
  <c r="P279" i="1" s="1"/>
  <c r="Q229" i="1"/>
  <c r="O255" i="1"/>
  <c r="P255" i="1" s="1"/>
  <c r="Q208" i="1"/>
  <c r="Q211" i="1"/>
  <c r="O274" i="1"/>
  <c r="P274" i="1" s="1"/>
  <c r="O192" i="1"/>
  <c r="P192" i="1" s="1"/>
  <c r="O222" i="1"/>
  <c r="P222" i="1" s="1"/>
  <c r="Q207" i="1"/>
  <c r="O290" i="1"/>
  <c r="P290" i="1" s="1"/>
  <c r="O285" i="1"/>
  <c r="P285" i="1" s="1"/>
  <c r="O272" i="1"/>
  <c r="P272" i="1" s="1"/>
  <c r="O259" i="1"/>
  <c r="P259" i="1" s="1"/>
  <c r="Q250" i="1"/>
  <c r="Q223" i="1"/>
  <c r="Q200" i="1"/>
  <c r="O269" i="1"/>
  <c r="P269" i="1" s="1"/>
  <c r="O268" i="1"/>
  <c r="P268" i="1" s="1"/>
  <c r="Q201" i="1"/>
  <c r="Q280" i="1"/>
  <c r="Q281" i="1"/>
  <c r="Q266" i="1"/>
  <c r="O288" i="1"/>
  <c r="P288" i="1" s="1"/>
  <c r="O238" i="1"/>
  <c r="P238" i="1" s="1"/>
  <c r="Q197" i="1"/>
  <c r="O183" i="1"/>
  <c r="P183" i="1" s="1"/>
  <c r="Q213" i="1"/>
  <c r="Q237" i="1"/>
  <c r="Q195" i="1"/>
  <c r="Q276" i="1"/>
  <c r="Q252" i="1"/>
  <c r="O203" i="1"/>
  <c r="P203" i="1" s="1"/>
  <c r="O171" i="1"/>
  <c r="P171" i="1" s="1"/>
  <c r="Q187" i="1"/>
  <c r="Q185" i="1"/>
  <c r="Q230" i="1"/>
  <c r="O278" i="1"/>
  <c r="P278" i="1" s="1"/>
  <c r="Q262" i="1"/>
  <c r="O174" i="1"/>
  <c r="P174" i="1" s="1"/>
  <c r="Q263" i="1"/>
  <c r="Q191" i="1"/>
  <c r="O189" i="1"/>
  <c r="P189" i="1" s="1"/>
  <c r="Q205" i="1"/>
  <c r="O176" i="1"/>
  <c r="P176" i="1" s="1"/>
  <c r="Q209" i="1"/>
  <c r="Q173" i="1"/>
  <c r="O287" i="1"/>
  <c r="P287" i="1" s="1"/>
  <c r="O282" i="1"/>
  <c r="P282" i="1" s="1"/>
  <c r="O233" i="1"/>
  <c r="P233" i="1" s="1"/>
  <c r="O218" i="1"/>
  <c r="P218" i="1" s="1"/>
  <c r="Q242" i="1"/>
  <c r="Q167" i="1"/>
  <c r="Q256" i="1"/>
  <c r="O248" i="1"/>
  <c r="P248" i="1" s="1"/>
  <c r="O196" i="1"/>
  <c r="P196" i="1" s="1"/>
  <c r="Q284" i="1"/>
  <c r="Q273" i="1"/>
  <c r="Q261" i="1"/>
  <c r="Q251" i="1"/>
  <c r="Q225" i="1"/>
  <c r="Q166" i="1" l="1"/>
  <c r="Q164" i="1"/>
  <c r="P163" i="1"/>
  <c r="Q162" i="1"/>
  <c r="O158" i="1"/>
  <c r="P161" i="1"/>
  <c r="P157" i="1"/>
  <c r="Q156" i="1"/>
  <c r="P155" i="1"/>
  <c r="Q154" i="1"/>
  <c r="O153" i="1"/>
  <c r="Q148" i="1"/>
  <c r="O147" i="1"/>
  <c r="P145" i="1"/>
  <c r="P144" i="1"/>
  <c r="Q143" i="1"/>
  <c r="O140" i="1"/>
  <c r="P139" i="1"/>
  <c r="P137" i="1"/>
  <c r="P136" i="1"/>
  <c r="Q135" i="1"/>
  <c r="P134" i="1"/>
  <c r="O132" i="1"/>
  <c r="P131" i="1"/>
  <c r="P129" i="1"/>
  <c r="O146" i="1"/>
  <c r="P128" i="1"/>
  <c r="Q127" i="1"/>
  <c r="O124" i="1"/>
  <c r="P123" i="1"/>
  <c r="O122" i="1"/>
  <c r="P121" i="1"/>
  <c r="Q119" i="1"/>
  <c r="Q118" i="1"/>
  <c r="Q117" i="1"/>
  <c r="O116" i="1"/>
  <c r="Q115" i="1"/>
  <c r="P113" i="1"/>
  <c r="O112" i="1"/>
  <c r="Q111" i="1"/>
  <c r="Q110" i="1"/>
  <c r="Q109" i="1"/>
  <c r="P108" i="1"/>
  <c r="Q107" i="1"/>
  <c r="O105" i="1"/>
  <c r="O104" i="1"/>
  <c r="Q103" i="1"/>
  <c r="Q102" i="1"/>
  <c r="Q100" i="1"/>
  <c r="Q99" i="1"/>
  <c r="O98" i="1"/>
  <c r="Q97" i="1"/>
  <c r="Q96" i="1"/>
  <c r="Q95" i="1"/>
  <c r="Q94" i="1"/>
  <c r="O93" i="1"/>
  <c r="Q92" i="1"/>
  <c r="Q91" i="1"/>
  <c r="P90" i="1"/>
  <c r="Q89" i="1"/>
  <c r="Q88" i="1"/>
  <c r="Q87" i="1"/>
  <c r="Q86" i="1"/>
  <c r="O85" i="1"/>
  <c r="Q84" i="1"/>
  <c r="Q83" i="1"/>
  <c r="P82" i="1"/>
  <c r="Q81" i="1"/>
  <c r="Q80" i="1"/>
  <c r="Q79" i="1"/>
  <c r="Q78" i="1"/>
  <c r="O77" i="1"/>
  <c r="P76" i="1"/>
  <c r="Q75" i="1"/>
  <c r="P74" i="1"/>
  <c r="Q73" i="1"/>
  <c r="Q72" i="1"/>
  <c r="P71" i="1"/>
  <c r="P70" i="1"/>
  <c r="Q69" i="1"/>
  <c r="P68" i="1"/>
  <c r="Q67" i="1"/>
  <c r="Q66" i="1"/>
  <c r="O65" i="1"/>
  <c r="Q64" i="1"/>
  <c r="Q63" i="1"/>
  <c r="P62" i="1"/>
  <c r="Q61" i="1"/>
  <c r="Q60" i="1"/>
  <c r="Q59" i="1"/>
  <c r="Q58" i="1"/>
  <c r="O57" i="1"/>
  <c r="O56" i="1"/>
  <c r="Q55" i="1"/>
  <c r="P54" i="1"/>
  <c r="O53" i="1"/>
  <c r="Q52" i="1"/>
  <c r="Q51" i="1"/>
  <c r="P50" i="1"/>
  <c r="Q49" i="1"/>
  <c r="Q48" i="1"/>
  <c r="Q47" i="1"/>
  <c r="Q46" i="1"/>
  <c r="O45" i="1"/>
  <c r="Q44" i="1"/>
  <c r="Q43" i="1"/>
  <c r="P42" i="1"/>
  <c r="Q41" i="1"/>
  <c r="Q40" i="1"/>
  <c r="Q39" i="1"/>
  <c r="Q38" i="1"/>
  <c r="O37" i="1"/>
  <c r="Q36" i="1"/>
  <c r="Q35" i="1"/>
  <c r="P34" i="1"/>
  <c r="Q33" i="1"/>
  <c r="Q32" i="1"/>
  <c r="Q31" i="1"/>
  <c r="Q30" i="1"/>
  <c r="O29" i="1"/>
  <c r="P27" i="1"/>
  <c r="Q26" i="1"/>
  <c r="Q25" i="1"/>
  <c r="Q24" i="1"/>
  <c r="Q23" i="1"/>
  <c r="Q22" i="1"/>
  <c r="P21" i="1"/>
  <c r="N20" i="1"/>
  <c r="N19" i="1"/>
  <c r="N18" i="1"/>
  <c r="N17" i="1"/>
  <c r="N16" i="1"/>
  <c r="N15" i="1"/>
  <c r="N14" i="1"/>
  <c r="P13" i="1"/>
  <c r="N12" i="1"/>
  <c r="Q11" i="1"/>
  <c r="N10" i="1"/>
  <c r="Q10" i="1" l="1"/>
  <c r="Q19" i="1"/>
  <c r="Q12" i="1"/>
  <c r="Q20" i="1"/>
  <c r="O16" i="1"/>
  <c r="Q17" i="1"/>
  <c r="Q18" i="1"/>
  <c r="Q14" i="1"/>
  <c r="Q15" i="1"/>
  <c r="P158" i="1"/>
  <c r="Q153" i="1"/>
  <c r="P147" i="1"/>
  <c r="Q106" i="1"/>
  <c r="P106" i="1"/>
  <c r="Q130" i="1"/>
  <c r="P130" i="1"/>
  <c r="Q138" i="1"/>
  <c r="P138" i="1"/>
  <c r="O11" i="1"/>
  <c r="Q13" i="1"/>
  <c r="P16" i="1"/>
  <c r="O19" i="1"/>
  <c r="Q21" i="1"/>
  <c r="O25" i="1"/>
  <c r="Q27" i="1"/>
  <c r="P29" i="1"/>
  <c r="O32" i="1"/>
  <c r="Q34" i="1"/>
  <c r="P37" i="1"/>
  <c r="O40" i="1"/>
  <c r="Q42" i="1"/>
  <c r="P45" i="1"/>
  <c r="O48" i="1"/>
  <c r="Q50" i="1"/>
  <c r="P53" i="1"/>
  <c r="P56" i="1"/>
  <c r="P59" i="1"/>
  <c r="Q62" i="1"/>
  <c r="Q65" i="1"/>
  <c r="Q68" i="1"/>
  <c r="Q71" i="1"/>
  <c r="Q74" i="1"/>
  <c r="Q76" i="1"/>
  <c r="O80" i="1"/>
  <c r="O83" i="1"/>
  <c r="O86" i="1"/>
  <c r="O89" i="1"/>
  <c r="O92" i="1"/>
  <c r="O95" i="1"/>
  <c r="O102" i="1"/>
  <c r="P105" i="1"/>
  <c r="Q108" i="1"/>
  <c r="O113" i="1"/>
  <c r="P127" i="1"/>
  <c r="Q132" i="1"/>
  <c r="O138" i="1"/>
  <c r="P143" i="1"/>
  <c r="Q147" i="1"/>
  <c r="P156" i="1"/>
  <c r="Q158" i="1"/>
  <c r="P133" i="1"/>
  <c r="O133" i="1"/>
  <c r="Q98" i="1"/>
  <c r="P98" i="1"/>
  <c r="Q114" i="1"/>
  <c r="P114" i="1"/>
  <c r="P11" i="1"/>
  <c r="O14" i="1"/>
  <c r="Q16" i="1"/>
  <c r="P19" i="1"/>
  <c r="O22" i="1"/>
  <c r="P25" i="1"/>
  <c r="Q29" i="1"/>
  <c r="P32" i="1"/>
  <c r="O35" i="1"/>
  <c r="Q37" i="1"/>
  <c r="P40" i="1"/>
  <c r="O43" i="1"/>
  <c r="Q45" i="1"/>
  <c r="P48" i="1"/>
  <c r="O51" i="1"/>
  <c r="Q53" i="1"/>
  <c r="Q56" i="1"/>
  <c r="O60" i="1"/>
  <c r="O63" i="1"/>
  <c r="O66" i="1"/>
  <c r="O69" i="1"/>
  <c r="O72" i="1"/>
  <c r="P77" i="1"/>
  <c r="P80" i="1"/>
  <c r="P83" i="1"/>
  <c r="P86" i="1"/>
  <c r="P89" i="1"/>
  <c r="P92" i="1"/>
  <c r="P95" i="1"/>
  <c r="O99" i="1"/>
  <c r="P102" i="1"/>
  <c r="Q105" i="1"/>
  <c r="Q113" i="1"/>
  <c r="O118" i="1"/>
  <c r="O123" i="1"/>
  <c r="Q133" i="1"/>
  <c r="O139" i="1"/>
  <c r="P148" i="1"/>
  <c r="O148" i="1"/>
  <c r="P154" i="1"/>
  <c r="O154" i="1"/>
  <c r="P162" i="1"/>
  <c r="O162" i="1"/>
  <c r="P14" i="1"/>
  <c r="O17" i="1"/>
  <c r="P22" i="1"/>
  <c r="O23" i="1"/>
  <c r="O30" i="1"/>
  <c r="P35" i="1"/>
  <c r="O38" i="1"/>
  <c r="P43" i="1"/>
  <c r="O46" i="1"/>
  <c r="P51" i="1"/>
  <c r="O54" i="1"/>
  <c r="P57" i="1"/>
  <c r="P60" i="1"/>
  <c r="P63" i="1"/>
  <c r="P66" i="1"/>
  <c r="P69" i="1"/>
  <c r="P72" i="1"/>
  <c r="Q77" i="1"/>
  <c r="O96" i="1"/>
  <c r="P99" i="1"/>
  <c r="O106" i="1"/>
  <c r="O110" i="1"/>
  <c r="O114" i="1"/>
  <c r="P118" i="1"/>
  <c r="Q123" i="1"/>
  <c r="O129" i="1"/>
  <c r="Q139" i="1"/>
  <c r="O145" i="1"/>
  <c r="O161" i="1"/>
  <c r="P125" i="1"/>
  <c r="O125" i="1"/>
  <c r="P141" i="1"/>
  <c r="O141" i="1"/>
  <c r="Q155" i="1"/>
  <c r="O155" i="1"/>
  <c r="Q163" i="1"/>
  <c r="O163" i="1"/>
  <c r="O12" i="1"/>
  <c r="P17" i="1"/>
  <c r="O20" i="1"/>
  <c r="P23" i="1"/>
  <c r="O26" i="1"/>
  <c r="P30" i="1"/>
  <c r="O33" i="1"/>
  <c r="P38" i="1"/>
  <c r="O41" i="1"/>
  <c r="P46" i="1"/>
  <c r="O49" i="1"/>
  <c r="Q54" i="1"/>
  <c r="Q57" i="1"/>
  <c r="O73" i="1"/>
  <c r="O75" i="1"/>
  <c r="O78" i="1"/>
  <c r="O81" i="1"/>
  <c r="O84" i="1"/>
  <c r="O87" i="1"/>
  <c r="O90" i="1"/>
  <c r="P93" i="1"/>
  <c r="P96" i="1"/>
  <c r="O103" i="1"/>
  <c r="O107" i="1"/>
  <c r="P110" i="1"/>
  <c r="O115" i="1"/>
  <c r="O119" i="1"/>
  <c r="P124" i="1"/>
  <c r="Q129" i="1"/>
  <c r="O135" i="1"/>
  <c r="P140" i="1"/>
  <c r="Q145" i="1"/>
  <c r="P153" i="1"/>
  <c r="Q161" i="1"/>
  <c r="O164" i="1"/>
  <c r="Q134" i="1"/>
  <c r="O134" i="1"/>
  <c r="Q142" i="1"/>
  <c r="O142" i="1"/>
  <c r="P12" i="1"/>
  <c r="O15" i="1"/>
  <c r="P20" i="1"/>
  <c r="P26" i="1"/>
  <c r="P33" i="1"/>
  <c r="O36" i="1"/>
  <c r="P41" i="1"/>
  <c r="O44" i="1"/>
  <c r="P49" i="1"/>
  <c r="O52" i="1"/>
  <c r="O55" i="1"/>
  <c r="O58" i="1"/>
  <c r="O61" i="1"/>
  <c r="O64" i="1"/>
  <c r="O67" i="1"/>
  <c r="O70" i="1"/>
  <c r="P73" i="1"/>
  <c r="P75" i="1"/>
  <c r="P78" i="1"/>
  <c r="P81" i="1"/>
  <c r="P84" i="1"/>
  <c r="P87" i="1"/>
  <c r="Q90" i="1"/>
  <c r="Q93" i="1"/>
  <c r="O100" i="1"/>
  <c r="P103" i="1"/>
  <c r="P107" i="1"/>
  <c r="O111" i="1"/>
  <c r="P115" i="1"/>
  <c r="P119" i="1"/>
  <c r="Q124" i="1"/>
  <c r="O130" i="1"/>
  <c r="P135" i="1"/>
  <c r="Q140" i="1"/>
  <c r="P164" i="1"/>
  <c r="P101" i="1"/>
  <c r="O101" i="1"/>
  <c r="P109" i="1"/>
  <c r="O109" i="1"/>
  <c r="P117" i="1"/>
  <c r="O117" i="1"/>
  <c r="Q120" i="1"/>
  <c r="O120" i="1"/>
  <c r="Q128" i="1"/>
  <c r="O128" i="1"/>
  <c r="Q149" i="1"/>
  <c r="O149" i="1"/>
  <c r="Q157" i="1"/>
  <c r="O157" i="1"/>
  <c r="O10" i="1"/>
  <c r="P15" i="1"/>
  <c r="O18" i="1"/>
  <c r="O24" i="1"/>
  <c r="O31" i="1"/>
  <c r="P36" i="1"/>
  <c r="O39" i="1"/>
  <c r="P44" i="1"/>
  <c r="O47" i="1"/>
  <c r="P52" i="1"/>
  <c r="P55" i="1"/>
  <c r="P58" i="1"/>
  <c r="P61" i="1"/>
  <c r="P64" i="1"/>
  <c r="P67" i="1"/>
  <c r="Q70" i="1"/>
  <c r="O88" i="1"/>
  <c r="O91" i="1"/>
  <c r="O94" i="1"/>
  <c r="O97" i="1"/>
  <c r="P100" i="1"/>
  <c r="P104" i="1"/>
  <c r="P111" i="1"/>
  <c r="P120" i="1"/>
  <c r="Q125" i="1"/>
  <c r="O131" i="1"/>
  <c r="Q141" i="1"/>
  <c r="P149" i="1"/>
  <c r="Q126" i="1"/>
  <c r="O126" i="1"/>
  <c r="Q146" i="1"/>
  <c r="P146" i="1"/>
  <c r="Q136" i="1"/>
  <c r="O136" i="1"/>
  <c r="Q144" i="1"/>
  <c r="O144" i="1"/>
  <c r="O166" i="1"/>
  <c r="P166" i="1" s="1"/>
  <c r="P10" i="1"/>
  <c r="O13" i="1"/>
  <c r="P18" i="1"/>
  <c r="O21" i="1"/>
  <c r="P24" i="1"/>
  <c r="O27" i="1"/>
  <c r="P31" i="1"/>
  <c r="O34" i="1"/>
  <c r="P39" i="1"/>
  <c r="O42" i="1"/>
  <c r="P47" i="1"/>
  <c r="O50" i="1"/>
  <c r="O68" i="1"/>
  <c r="O71" i="1"/>
  <c r="O74" i="1"/>
  <c r="O76" i="1"/>
  <c r="O79" i="1"/>
  <c r="O82" i="1"/>
  <c r="P85" i="1"/>
  <c r="P88" i="1"/>
  <c r="P91" i="1"/>
  <c r="P94" i="1"/>
  <c r="P97" i="1"/>
  <c r="Q104" i="1"/>
  <c r="O108" i="1"/>
  <c r="P112" i="1"/>
  <c r="P116" i="1"/>
  <c r="O121" i="1"/>
  <c r="P126" i="1"/>
  <c r="Q131" i="1"/>
  <c r="O137" i="1"/>
  <c r="P142" i="1"/>
  <c r="Q122" i="1"/>
  <c r="P122" i="1"/>
  <c r="O59" i="1"/>
  <c r="O62" i="1"/>
  <c r="P65" i="1"/>
  <c r="P79" i="1"/>
  <c r="Q82" i="1"/>
  <c r="Q85" i="1"/>
  <c r="Q101" i="1"/>
  <c r="Q112" i="1"/>
  <c r="Q116" i="1"/>
  <c r="Q121" i="1"/>
  <c r="O127" i="1"/>
  <c r="P132" i="1"/>
  <c r="Q137" i="1"/>
  <c r="O143" i="1"/>
  <c r="O156" i="1"/>
  <c r="Q28" i="1" l="1"/>
  <c r="P28" i="1"/>
  <c r="O28" i="1"/>
</calcChain>
</file>

<file path=xl/sharedStrings.xml><?xml version="1.0" encoding="utf-8"?>
<sst xmlns="http://schemas.openxmlformats.org/spreadsheetml/2006/main" count="1072" uniqueCount="336">
  <si>
    <t>CalvertHealth Medical Center</t>
  </si>
  <si>
    <t>100 Hospital Road</t>
  </si>
  <si>
    <t>Prince Frederick, MD 20678</t>
  </si>
  <si>
    <t>Shoppable Services Provided at CalvertHealth Medical Center</t>
  </si>
  <si>
    <r>
      <t xml:space="preserve">* </t>
    </r>
    <r>
      <rPr>
        <b/>
        <sz val="11"/>
        <rFont val="Calibri"/>
        <family val="2"/>
      </rPr>
      <t>Indicates a Centers for Medicare and Medicaid Services (CMS) Mandated Shoppable Service</t>
    </r>
  </si>
  <si>
    <t>Total Estimated Charges Itemized Charge Category</t>
  </si>
  <si>
    <t>CMS</t>
  </si>
  <si>
    <t>Billing Code</t>
  </si>
  <si>
    <t>Type of
Billing Code</t>
  </si>
  <si>
    <t>Description</t>
  </si>
  <si>
    <t>Total Estimated
Shoppable Service Charge</t>
  </si>
  <si>
    <t>Room Charges</t>
  </si>
  <si>
    <t>Operating Room Charges</t>
  </si>
  <si>
    <t>Drug Charges</t>
  </si>
  <si>
    <t xml:space="preserve">Imaging Charges </t>
  </si>
  <si>
    <t xml:space="preserve">Laboratory Charges </t>
  </si>
  <si>
    <t xml:space="preserve">Supply Charges </t>
  </si>
  <si>
    <t xml:space="preserve">Therapy Charges </t>
  </si>
  <si>
    <t>Other Charges</t>
  </si>
  <si>
    <t>CPT</t>
  </si>
  <si>
    <t>NEW PT:LEV 1;FAC FEE ONLY, AC</t>
  </si>
  <si>
    <t>CalvertHealth Anti-Coagulation Clinic</t>
  </si>
  <si>
    <t>NEW PT:LEV 2;FAC FEE ONLY, AC</t>
  </si>
  <si>
    <t>*</t>
  </si>
  <si>
    <t>NEW PT:LEV 3;FAC FEE ONLY, AC</t>
  </si>
  <si>
    <t>NEW PT:LEV 4;FAC FEE ONLY, AC</t>
  </si>
  <si>
    <t>NEW PT:LEV 5;FAC FEE ONLY, AC</t>
  </si>
  <si>
    <t>EST PT:LEV 1;FAC FEE ONLY,AC</t>
  </si>
  <si>
    <t>EST PT:LEV 2;FAC FEE ONLY,AC</t>
  </si>
  <si>
    <t>EST PT:LEV 3;FAC FEE ONLY,AC</t>
  </si>
  <si>
    <t>EST PT:LEV 4;FAC FEE ONLY,AC</t>
  </si>
  <si>
    <t>EST PT:LEV 5;FAC FEE ONLY,AC</t>
  </si>
  <si>
    <t>DRG</t>
  </si>
  <si>
    <t>Acute Adjustment Reaction &amp; Psychosocial Dysfunction</t>
  </si>
  <si>
    <t>CalvertHealth Behavioral Health Inpatient Care</t>
  </si>
  <si>
    <t>Depressive Neuroses</t>
  </si>
  <si>
    <t>Neuroses Except Depressive</t>
  </si>
  <si>
    <t>Psychoses</t>
  </si>
  <si>
    <t>Behavioral &amp; Developmental Disorders</t>
  </si>
  <si>
    <t>Alcohol/Drug Abuse Or Dependence W/O Rehabilitation Therapy W Mcc</t>
  </si>
  <si>
    <t>Alcohol/Drug Abuse Or Dependence W/O Rehabilitation Therapy W/O Mcc</t>
  </si>
  <si>
    <t>DRAINAGE OF HEMATOMA/FLUID</t>
  </si>
  <si>
    <t>CalvertHealth Center for Wound Healing</t>
  </si>
  <si>
    <t>DEB SUBQ TISSUE 20 SQ CM/&lt;</t>
  </si>
  <si>
    <t>RMVL DEVITAL TIS 20 CM/&lt;</t>
  </si>
  <si>
    <t>NEW PT:LEV 1;FAC FEE ONLY, WC</t>
  </si>
  <si>
    <t>NEW PT:LEV 2;FAC FEE ONLY, WC</t>
  </si>
  <si>
    <t>NEW PT:LEV 3;FAC FEE ONLY, WC</t>
  </si>
  <si>
    <t>NEW PT:LEV 4;FAC FEE ONLY,WC</t>
  </si>
  <si>
    <t>NEW PT:LEV 5;FAC FEE ONLY,WC</t>
  </si>
  <si>
    <t>EST PT:LEV 1;FAC FEE ONLY,WC</t>
  </si>
  <si>
    <t>EST PT:LEV 2;FAC FEE ONLY,WC</t>
  </si>
  <si>
    <t>EST PT:LEV 3;FAC FEE ONLY,WC</t>
  </si>
  <si>
    <t>EST PT:LEV 4;FAC FEE ONLY,WC</t>
  </si>
  <si>
    <t>EST PT:LEV 5;FAC FEE ONLY,WC</t>
  </si>
  <si>
    <t>MNT INITIAL ASSESS IND 15 MIN</t>
  </si>
  <si>
    <t>CalvertHealth Diabetes Education Clinic</t>
  </si>
  <si>
    <t>MNT REASSESSMENT INDIV 15 MIN</t>
  </si>
  <si>
    <t>GROUP MNT 30 MINUTES</t>
  </si>
  <si>
    <t>G0108</t>
  </si>
  <si>
    <t>HCPCS</t>
  </si>
  <si>
    <t>DIAB. IND. COUNSEL PER 1/2 HR</t>
  </si>
  <si>
    <t>G0109</t>
  </si>
  <si>
    <t>DIAB. GRP COUNSEL 1/2 HR CLASS</t>
  </si>
  <si>
    <t>G0270</t>
  </si>
  <si>
    <t>MNT IND 2nd REFERRAL 15 MIN</t>
  </si>
  <si>
    <t>G0271</t>
  </si>
  <si>
    <t>GROUP MNT 2nd REFERRAL 30 MIN</t>
  </si>
  <si>
    <t>Rev Code</t>
  </si>
  <si>
    <t>Maternal Observation</t>
  </si>
  <si>
    <t>CalvertHealth Family Birth Center</t>
  </si>
  <si>
    <t>Amnioinfusion</t>
  </si>
  <si>
    <t>0720</t>
  </si>
  <si>
    <t>VAG BIRTH-EPID VACUUM/FORCEP</t>
  </si>
  <si>
    <t>VAGINAL BIRTH-VACUUM OR FORCEP</t>
  </si>
  <si>
    <t>VAGINAL BIRTH-EPIDURAL</t>
  </si>
  <si>
    <t>Post Partum Care Only</t>
  </si>
  <si>
    <t>Delivery Placenta &amp; Postpartum</t>
  </si>
  <si>
    <t>DOUBLE SET UP-ADDITIONAL CHG</t>
  </si>
  <si>
    <t>EXTERNAL VERSIONS</t>
  </si>
  <si>
    <t>Fetal Demise with Epidural</t>
  </si>
  <si>
    <t>Fetal Demise w/o Epidural</t>
  </si>
  <si>
    <t>Induction, Augmentation w/deli</t>
  </si>
  <si>
    <t>IUPC</t>
  </si>
  <si>
    <t>Multiple Births, Trip</t>
  </si>
  <si>
    <t>Multiple Births, Twins</t>
  </si>
  <si>
    <t>NEONATAL RESUS-APGARS &lt; 6</t>
  </si>
  <si>
    <t>MATERNAL INTENSIVE CARE/ HOUR</t>
  </si>
  <si>
    <t>Maternal Observation Ea Hr</t>
  </si>
  <si>
    <t>C-Section, Non-emergent w/mino</t>
  </si>
  <si>
    <t>C-Section,Non-emergent w/major</t>
  </si>
  <si>
    <t>C-Section, Emergent</t>
  </si>
  <si>
    <t>C-Section, emergent w/minor</t>
  </si>
  <si>
    <t>C-Section, emergent w/major</t>
  </si>
  <si>
    <t>Vaginal Delivery W O.R. Proc Except Steril &amp;/Or D&amp;C</t>
  </si>
  <si>
    <t>Cesarean Section W/O Sterilization W Mcc</t>
  </si>
  <si>
    <t>Cesarean Section W/O Sterilization W Cc</t>
  </si>
  <si>
    <t>Cesarean Section W/O Sterilization W/O Cc/Mcc</t>
  </si>
  <si>
    <t>Normal Newborn</t>
  </si>
  <si>
    <t>Vaginal Delivery W/O Sterilization/D&amp;C W Mcc</t>
  </si>
  <si>
    <t>Vaginal Delivery W/O Sterilization/D&amp;C W Cc</t>
  </si>
  <si>
    <t>Vaginal Delivery W/O Sterilization/D&amp;C W/O Cc/Mcc</t>
  </si>
  <si>
    <t>CIRCUMCISION</t>
  </si>
  <si>
    <t>FETAL OXYTOCIN STRESS TEST</t>
  </si>
  <si>
    <t xml:space="preserve">FETAL NON-STRESS TEST </t>
  </si>
  <si>
    <t>Routine obstetric care for vaginal delivery, including pre-and post-delivery care</t>
  </si>
  <si>
    <t>Routine obstetric care for cesarean delivery, including pre-and post-delivery care</t>
  </si>
  <si>
    <t>Routine obstetric care for vaginal delivery after prior cesarean delivery including pre-and post-delivery care</t>
  </si>
  <si>
    <t>PKU NEWBORN SCREENING TEST</t>
  </si>
  <si>
    <t>NEW PT:LEV 1;FAC FEE ONLY,GONC</t>
  </si>
  <si>
    <t>CalvertHealth Gynecologic Oncology Center</t>
  </si>
  <si>
    <t>NEW PT:LEV 2;FAC FEE ONLY,GONC</t>
  </si>
  <si>
    <t>NEW PT:LEV 3;FAC FEE ONLY,GONC</t>
  </si>
  <si>
    <t>NEW PT:LEV 4;FAC FEE ONLY,GONC</t>
  </si>
  <si>
    <t>NEW PT:LEV 5;FAC FEE ONLY,GONC</t>
  </si>
  <si>
    <t>EST PT:LEV 1;FAC FEE ONLY,GONC</t>
  </si>
  <si>
    <t>EST PT:LEV 2;FAC FEE ONLY,GONC</t>
  </si>
  <si>
    <t>EST PT:LEV 3;FAC FEE ONLY,GONC</t>
  </si>
  <si>
    <t>EST PT:LEV 4;FAC FEE ONLY,GONC</t>
  </si>
  <si>
    <t>EST PT:LEV 5;FAC FEE ONLY,GONC</t>
  </si>
  <si>
    <t>CT,HEAD;W/O CONTRAST</t>
  </si>
  <si>
    <t xml:space="preserve">CalvertHealth Imaging Services </t>
  </si>
  <si>
    <t>MRI HEAD/BRAIN W/O &amp; W</t>
  </si>
  <si>
    <t>LSPINE 4+ VIEWS</t>
  </si>
  <si>
    <t>MRI SACRUM WITHOUT CONTRAST</t>
  </si>
  <si>
    <t>CT, PELVIS; W/CONTRAST</t>
  </si>
  <si>
    <t>MRI LOWER EXT JOINT W/O CONT</t>
  </si>
  <si>
    <t>CT ABDOMEN &amp; PELVIS W</t>
  </si>
  <si>
    <t>US ABDOMEN, COMPLETE</t>
  </si>
  <si>
    <t>US TRANSVAGINAL NON OB</t>
  </si>
  <si>
    <t>BASIC METABOLIC PANEL</t>
  </si>
  <si>
    <t xml:space="preserve">CalvertHealth Laboratory Services </t>
  </si>
  <si>
    <t>WHOLE BLOOD CMP</t>
  </si>
  <si>
    <t>LIPIDS</t>
  </si>
  <si>
    <t>Renal fuction panel</t>
  </si>
  <si>
    <t>LIVER PROFILE (HEPATIC)</t>
  </si>
  <si>
    <t>URINALYSIS AUTO W/MICRO</t>
  </si>
  <si>
    <t>ACETONE-URINE QUAL</t>
  </si>
  <si>
    <t>PH, URINE</t>
  </si>
  <si>
    <t>PSA, TOTAL</t>
  </si>
  <si>
    <t>PSA, FREE</t>
  </si>
  <si>
    <t>TSH (THYROID STIM HORM)</t>
  </si>
  <si>
    <t>CBC-COMPLETE</t>
  </si>
  <si>
    <t>CBC AUTOMATED</t>
  </si>
  <si>
    <t>Prothrombin time</t>
  </si>
  <si>
    <t xml:space="preserve">Thromboplastin time, partial </t>
  </si>
  <si>
    <t>NEW PT:LEV 1;FAC FEE ONLY, SC</t>
  </si>
  <si>
    <t>CalvertHealth Orthopedic &amp; Spine Clinic</t>
  </si>
  <si>
    <t>NEW PT:LEV 2;FAC FEE ONLY, SC</t>
  </si>
  <si>
    <t>NEW PT:LEV 3;FAC FEE ONLY, SC</t>
  </si>
  <si>
    <t>NEW PT:LEV 4;FAC FEE ONLY,SC</t>
  </si>
  <si>
    <t>NEW PT:LEV 5;FAC FEE ONLY,SC</t>
  </si>
  <si>
    <t>EST PT:LEV 1;FAC FEE ONLY,SC</t>
  </si>
  <si>
    <t>EST PT:LEV 2;FAC FEE ONLY,SC</t>
  </si>
  <si>
    <t>EST PT:LEV 3;FAC FEE ONLY,SC</t>
  </si>
  <si>
    <t>EST PT:LEV 4;FAC FEE ONLY,SC</t>
  </si>
  <si>
    <t>EST PT:LEV 5;FAC FEE ONLY,SC</t>
  </si>
  <si>
    <t>Therapeutic exercises</t>
  </si>
  <si>
    <t>CalvertHealth Physical Therapy Services</t>
  </si>
  <si>
    <t>INNITIAL ASSESSMENT - ADOLESCE</t>
  </si>
  <si>
    <t>CalvertHealth Partial Hospitalization Program - Adolescent</t>
  </si>
  <si>
    <t>IND INSIGHT PSYTX 30 MINS-ADOL</t>
  </si>
  <si>
    <t>IND INSIGHT PSYTX 45 MINS-ADOL</t>
  </si>
  <si>
    <t>IND INSIGHT PSYTX 60 MINS-ADOL</t>
  </si>
  <si>
    <t>FAMILY PSYTX W/O PATIENT- ADOL</t>
  </si>
  <si>
    <t>FAMILY PSYTX W/ PATIENT - ADOL</t>
  </si>
  <si>
    <t>GROUP THERAPY- ADOL</t>
  </si>
  <si>
    <t>INITIAL ASSESSMENT - 60 MINS</t>
  </si>
  <si>
    <t xml:space="preserve">CalvertHealth Partial Hospitalization Program - Adult </t>
  </si>
  <si>
    <t>IND INSIGHT PSYTX 30 MINS</t>
  </si>
  <si>
    <t>IND INSIGHT PSYTX 45 MINS</t>
  </si>
  <si>
    <t>IND INSIGHT PSYTX 60 MINS</t>
  </si>
  <si>
    <t>FAMILY PSYTX W/O PATIENT</t>
  </si>
  <si>
    <t>FAMILY PSYTX W/ PATIENT</t>
  </si>
  <si>
    <t>GROUP THERAPY</t>
  </si>
  <si>
    <t>CalvertHealth Surgery Center</t>
  </si>
  <si>
    <t>Major Small &amp; Large Bowel Procedures W Cc</t>
  </si>
  <si>
    <t>Major Small &amp; Large Bowel Procedures W/O Cc/Mcc</t>
  </si>
  <si>
    <t>Spinal Fusion Except Cervical W/O Mcc</t>
  </si>
  <si>
    <t>Major Hip And Knee Joint Replacement Or Reattachment Of Lower Extremity W/O Mcc</t>
  </si>
  <si>
    <t>Cervical Spinal Fusion W Cc</t>
  </si>
  <si>
    <t>Cervical Spinal Fusion W/O Cc/Mcc</t>
  </si>
  <si>
    <t>Hip &amp; Femur Procedures Except Major Joint W Mcc</t>
  </si>
  <si>
    <t>Hip &amp; Femur Procedures Except Major Joint W Cc</t>
  </si>
  <si>
    <t>Hip &amp; Femur Procedures Except Major Joint W/O Cc/Mcc</t>
  </si>
  <si>
    <t>O.r. procedures for obesity w/o cc/mcc</t>
  </si>
  <si>
    <t>Uterine &amp; Adnexa Proc For Non-Malignancy W Cc/Mcc</t>
  </si>
  <si>
    <t>Uterine &amp; Adnexa Proc For Non-Malignancy W/O Cc/Mcc</t>
  </si>
  <si>
    <t>EXC TR-EXT B9+MARG &gt;4.0 CM</t>
  </si>
  <si>
    <t>REMOVE PILONIDAL CYST EXTEN</t>
  </si>
  <si>
    <t>TIS TRNFR F/C/C/M/N/A/G/H/F</t>
  </si>
  <si>
    <t>TIS TRNFR E/N/E/L 10 SQ CM/&lt;</t>
  </si>
  <si>
    <t>REMOVAL OF BREAST LESION</t>
  </si>
  <si>
    <t>EXCISION BREAST LESION</t>
  </si>
  <si>
    <t>PARTIAL MASTECTOMY</t>
  </si>
  <si>
    <t>BREAST REDUCTION</t>
  </si>
  <si>
    <t>PERI-IMPLT CAPSLC BRST COMPL</t>
  </si>
  <si>
    <t>REMOVAL OF SUPPORT IMPLANT</t>
  </si>
  <si>
    <t>EXC NECK TUM DEEP &lt; 5 CM</t>
  </si>
  <si>
    <t>EXC BACK TUM DEEP 5 CM/&gt;</t>
  </si>
  <si>
    <t>ARTHRD ANT NTRBDY CERVICAL</t>
  </si>
  <si>
    <t>REMOVE WRIST TENDON LESION</t>
  </si>
  <si>
    <t>RELEASE PALM CONTRACTURE</t>
  </si>
  <si>
    <t>REMOVE TENDON SHEATH LESION</t>
  </si>
  <si>
    <t>RELEASE PALM &amp; FINGER TENDON</t>
  </si>
  <si>
    <t>RPR VENTRAL HERN INIT BLOCK</t>
  </si>
  <si>
    <t>CORRJ HALUX RIGDUS W/O IMPLT</t>
  </si>
  <si>
    <t>CORRECTION HALLUX VALGUS</t>
  </si>
  <si>
    <t>KNEE ARTHROSCOPY/SURGERY</t>
  </si>
  <si>
    <t>DX BRONCHOSCOPE/LAVAGE</t>
  </si>
  <si>
    <t>BRONCH EBUS SAMPLNG 1/2 NODE</t>
  </si>
  <si>
    <t>INSERT TUNNELED CV CATH</t>
  </si>
  <si>
    <t>BIOPSY/REMOVAL LYMPH NODES</t>
  </si>
  <si>
    <t>DENTAL SURGERY PROCEDURE</t>
  </si>
  <si>
    <t>REMOVE TONSILS AND ADENOIDS</t>
  </si>
  <si>
    <t>EGD DIAGNOSTIC BRUSH WASH</t>
  </si>
  <si>
    <t>EGD BIOPSY SINGLE/MULTIPLE</t>
  </si>
  <si>
    <t>DIAGNOSTIC COLONOSCOPY</t>
  </si>
  <si>
    <t>COLONOSCOPY AND BIOPSY</t>
  </si>
  <si>
    <t>COLONOSCOPY W/LESION REMOVAL</t>
  </si>
  <si>
    <t>LAPAROSCOPIC CHOLECYSTECTOMY</t>
  </si>
  <si>
    <t>PRP I/HERN INIT REDUC &gt;5 YR</t>
  </si>
  <si>
    <t>PRP I/HERN INIT BLOCK &gt;5 YR</t>
  </si>
  <si>
    <t>RPR VENTRAL HERN INIT REDUC</t>
  </si>
  <si>
    <t>CYSTOSCOPY AND TREATMENT</t>
  </si>
  <si>
    <t>CYSTO/URETERO W/LITHOTRIPSY</t>
  </si>
  <si>
    <t>REMOVAL OF SPERM DUCT(S)</t>
  </si>
  <si>
    <t>RPR UMBIL HERN BLOCK &gt; 5 YR</t>
  </si>
  <si>
    <t>DILATION AND CURETTAGE</t>
  </si>
  <si>
    <t>HYSTEROSCOPY BIOPSY</t>
  </si>
  <si>
    <t>HYSTEROSCOPY ABLATION</t>
  </si>
  <si>
    <t>LAPAROSCOPY REMOVE ADNEXA</t>
  </si>
  <si>
    <t>LAPAROSCOPY EXCISE LESIONS</t>
  </si>
  <si>
    <t>TREATMENT OF MISCARRIAGE</t>
  </si>
  <si>
    <t>LOW BACK DISK SURGERY</t>
  </si>
  <si>
    <t>REMOVE SPINE LAMINA 1 LMBR</t>
  </si>
  <si>
    <t>CARPAL TUNNEL SURGERY</t>
  </si>
  <si>
    <t>CARDIOVERSION ELECTRIC EXT</t>
  </si>
  <si>
    <t>TLH W/T/O 250 G OR LESS</t>
  </si>
  <si>
    <t>AV FUSION DIRECT ANY SITE</t>
  </si>
  <si>
    <t>Injection of substance into spinal canal of lower back or sacrum using imaging guidance</t>
  </si>
  <si>
    <t>Not Provided at CHMC</t>
  </si>
  <si>
    <t>DEB MUSC/FASCIA 20 SQ CM/&lt;</t>
  </si>
  <si>
    <t>PROSTATECTOMY (TURP)</t>
  </si>
  <si>
    <t>ENDOMETR ABLATE THERMAL</t>
  </si>
  <si>
    <t>TIS TRNFR E/N/E/L10.1</t>
  </si>
  <si>
    <t>TIS TRNFR ANY 30.1</t>
  </si>
  <si>
    <t>EXC BACK LES SC 3 CM/&gt;</t>
  </si>
  <si>
    <t>LAPARO</t>
  </si>
  <si>
    <t>EXC TR</t>
  </si>
  <si>
    <t>REREPAIR ING HERNIA REDUCE</t>
  </si>
  <si>
    <t>INSERT INTRAUTERINE DEVICE</t>
  </si>
  <si>
    <t>EXC H</t>
  </si>
  <si>
    <t>EXC SHOULDER TUM DEEP 5 CM/&gt;</t>
  </si>
  <si>
    <t>ARTERY</t>
  </si>
  <si>
    <t>COLONOSCOPY SUBMUCOUS NJX</t>
  </si>
  <si>
    <t>LAP ING HERNIA REPAIR INIT</t>
  </si>
  <si>
    <t>Cardiac valve and other major cardiothoracic procedures with cardiac catheterization with major complications or comorbidities</t>
  </si>
  <si>
    <t xml:space="preserve">CMS Specified Shoppable Service </t>
  </si>
  <si>
    <t>SHO ARTHRS SRG DECOMPRESSION</t>
  </si>
  <si>
    <t>Ultrasound examination of lower large bowel using an endoscope</t>
  </si>
  <si>
    <t>Biopsy of prostate gland</t>
  </si>
  <si>
    <t>Surgical removal of prostate and surrounding lymph nodes using an endoscope</t>
  </si>
  <si>
    <t>Injections of anesthetic and/or steroid drug into lower or sacral spine nerve root using imaging guidance</t>
  </si>
  <si>
    <t>Removal of recurring cataract in lens capsule using laser</t>
  </si>
  <si>
    <t>Removal of cataract with insertion of lens</t>
  </si>
  <si>
    <t>Abdominal ultrasound of pregnant uterus (greater or equal to 14 weeks 0 days) single or first fetus</t>
  </si>
  <si>
    <t>Mammography of one breast</t>
  </si>
  <si>
    <t>Mammography of both breasts</t>
  </si>
  <si>
    <t>Mammography, screening, bilateral</t>
  </si>
  <si>
    <t>Obstetric blood test panel</t>
  </si>
  <si>
    <t>Manual urinalysis test with examination using microscope</t>
  </si>
  <si>
    <t>Electrocardiogram, routine, with interpretation and report</t>
  </si>
  <si>
    <t>Insertion of catheter into left heart for diagnosis</t>
  </si>
  <si>
    <t>Sleep study</t>
  </si>
  <si>
    <t>Office Consultation</t>
  </si>
  <si>
    <t>Initial new patient preventive medicine evaluation (18-39 years)</t>
  </si>
  <si>
    <t>Initial new patient preventive medicine evaluation (40-64 years)</t>
  </si>
  <si>
    <t xml:space="preserve"> Minimum Negotiated Charge </t>
  </si>
  <si>
    <t xml:space="preserve"> Maximum Negotiated Charge </t>
  </si>
  <si>
    <t xml:space="preserve"> Discounted Prompt Pay/Cash Charge </t>
  </si>
  <si>
    <t>Location/Service Category</t>
  </si>
  <si>
    <t>Amputat of lower limb for endocrine,nutrit,&amp; metabol dis w cc</t>
  </si>
  <si>
    <t>Fractures of hip &amp; pelvis w/o mcc</t>
  </si>
  <si>
    <t>Medical back problems w mcc</t>
  </si>
  <si>
    <t>Laparoscopic cholecystectomy w/o c.d.e. w cc</t>
  </si>
  <si>
    <t>TOTAL HIP ARTHROPLASTY</t>
  </si>
  <si>
    <t>RPR AA HRN 1ST &lt; 3 NCR/STRN</t>
  </si>
  <si>
    <t>RPR AA HRN 1ST 3-10 NCR/STRN</t>
  </si>
  <si>
    <t>RPR AA HRN 1ST &lt; 3 CM RDC</t>
  </si>
  <si>
    <t>PERQ DEVICE BREAST 1ST IMAG</t>
  </si>
  <si>
    <t>CYSTOURETERO &amp; OR PYELOSCOPE</t>
  </si>
  <si>
    <t>VAGINAL HYSTERECTOMY</t>
  </si>
  <si>
    <t>REPAIR ACHILLES TENDON</t>
  </si>
  <si>
    <t>LASER SURGERY OF PROSTATE</t>
  </si>
  <si>
    <t>RPR AA HRN 1ST 3-10 RDC</t>
  </si>
  <si>
    <t>EXC HAND LES SC &lt; 1.5 CM</t>
  </si>
  <si>
    <t>ESOPH EGD DILATION &lt;30 MM</t>
  </si>
  <si>
    <t>DRAIN/INJ JOINT/BURSA W/O US</t>
  </si>
  <si>
    <t>RECONSTRUCT SHOULDER JOINT</t>
  </si>
  <si>
    <t>EXC H-F-NK-SP B9+MARG &gt;4 CM</t>
  </si>
  <si>
    <t>EXC SKIN ABD</t>
  </si>
  <si>
    <t>REMOVAL TUNNELED CV CATH</t>
  </si>
  <si>
    <t>REPAIR OF HAMMERTOE</t>
  </si>
  <si>
    <t>Hip replacement with principal diagnosis of hip fracture with mcc</t>
  </si>
  <si>
    <t>Revision of hip or knee replacement w cc</t>
  </si>
  <si>
    <t>EXC S/N/H/F/G MAL+MRG &gt;4 CM</t>
  </si>
  <si>
    <t>DELAY FLAP EYE/NOS/EAR/LIP</t>
  </si>
  <si>
    <t>COMPOSITE SKIN GRAFT</t>
  </si>
  <si>
    <t>MASTOTOMY EXPL DRG ABSC DP</t>
  </si>
  <si>
    <t>RMVL INTACT BREAST IMPLANT</t>
  </si>
  <si>
    <t>THER INJECTION CARP TUNNEL</t>
  </si>
  <si>
    <t>EXC FACE LES SC &lt;2 CM</t>
  </si>
  <si>
    <t>EXC FACE TUM DEEP &lt; 2 CM</t>
  </si>
  <si>
    <t>REMOVE BLADDER STONE</t>
  </si>
  <si>
    <t>INCISION OF TENDON SHEATH</t>
  </si>
  <si>
    <t>BLEPHARP UPR EYELID XCSV SKN</t>
  </si>
  <si>
    <t>TREAT ULNAR FRACTURE</t>
  </si>
  <si>
    <t>EXC HAND LES SC 1.5 CM/&gt;</t>
  </si>
  <si>
    <t>INCISION OF METATARSAL</t>
  </si>
  <si>
    <t>LAP GASTRIC BYPASS/ROUX-EN-Y</t>
  </si>
  <si>
    <t>INT HRHC TRANAL DARTLZJ 2+</t>
  </si>
  <si>
    <t>EGD VARICES LIGATION</t>
  </si>
  <si>
    <t>INSJ/RPLCMT BRST IMPLT SEP D</t>
  </si>
  <si>
    <t>RELEASE WRIST/FOREARM TENDON</t>
  </si>
  <si>
    <t>INCISE FINGER TENDON SHEATH</t>
  </si>
  <si>
    <t>HIP ARTHRO W/LABRAL REPAIR</t>
  </si>
  <si>
    <t>REMOVAL OF SESAMOID BONE</t>
  </si>
  <si>
    <t>RPR AA HRN 1ST &gt; 10 RDC</t>
  </si>
  <si>
    <t>REPAIR OF HAND OR FOOT NERVE</t>
  </si>
  <si>
    <t>REVISE ULNAR NERVE AT ELBOW</t>
  </si>
  <si>
    <t>LAPARO-VAG HYST W/T/O COMPL</t>
  </si>
  <si>
    <t>CONIZATION OF CERVIX</t>
  </si>
  <si>
    <t>SCOPE PLANTAR FASCIOTOMY</t>
  </si>
  <si>
    <t>REPLACE TUNNELED CV CATH</t>
  </si>
  <si>
    <t>Updated as of 11.18.2025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</si>
</sst>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"/>
    <numFmt numFmtId="165" formatCode="_(&quot;$&quot;* #,##0_);_(&quot;$&quot;* \(#,##0\);_(&quot;$&quot;* &quot;-&quot;??_);_(@_)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b/>
      <u val="singleAccounting"/>
      <sz val="11"/>
      <color rgb="FF000000"/>
      <name val="Calibri"/>
      <family val="2"/>
    </font>
    <font>
      <b/>
      <u/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 applyFill="1" applyAlignment="1"/>
    <xf numFmtId="44" fontId="10" fillId="0" borderId="1" xfId="1" applyFont="1" applyFill="1" applyBorder="1" applyAlignment="1">
      <alignment horizontal="center" wrapText="1"/>
    </xf>
    <xf numFmtId="44" fontId="9" fillId="0" borderId="1" xfId="1" applyFont="1" applyFill="1" applyBorder="1" applyAlignment="1">
      <alignment horizontal="center" wrapText="1"/>
    </xf>
    <xf numFmtId="44" fontId="0" fillId="0" borderId="1" xfId="1" applyFont="1" applyFill="1" applyBorder="1" applyAlignment="1">
      <alignment horizontal="left"/>
    </xf>
    <xf numFmtId="165" fontId="0" fillId="0" borderId="1" xfId="1" applyNumberFormat="1" applyFont="1" applyFill="1" applyBorder="1" applyAlignment="1">
      <alignment horizontal="left"/>
    </xf>
    <xf numFmtId="44" fontId="0" fillId="0" borderId="1" xfId="1" applyFont="1" applyFill="1" applyBorder="1"/>
    <xf numFmtId="0" fontId="11" fillId="0" borderId="1" xfId="0" applyFont="1" applyFill="1" applyBorder="1"/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/>
    <xf numFmtId="0" fontId="2" fillId="0" borderId="1" xfId="0" applyFont="1" applyFill="1" applyBorder="1"/>
    <xf numFmtId="165" fontId="0" fillId="0" borderId="1" xfId="1" applyNumberFormat="1" applyFont="1" applyFill="1" applyBorder="1"/>
    <xf numFmtId="0" fontId="3" fillId="0" borderId="0" xfId="0" applyFont="1" applyFill="1"/>
    <xf numFmtId="0" fontId="0" fillId="0" borderId="0" xfId="0" applyFill="1"/>
    <xf numFmtId="165" fontId="1" fillId="0" borderId="1" xfId="1" applyNumberFormat="1" applyFont="1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4" fontId="3" fillId="0" borderId="1" xfId="1" applyFont="1" applyFill="1" applyBorder="1"/>
    <xf numFmtId="44" fontId="1" fillId="0" borderId="1" xfId="1" applyFont="1" applyFill="1" applyBorder="1" applyAlignment="1">
      <alignment horizontal="left"/>
    </xf>
    <xf numFmtId="44" fontId="2" fillId="0" borderId="1" xfId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/>
    </xf>
    <xf numFmtId="44" fontId="0" fillId="0" borderId="0" xfId="1" applyFont="1" applyFill="1"/>
    <xf numFmtId="0" fontId="4" fillId="0" borderId="0" xfId="0" applyFont="1" applyFill="1"/>
    <xf numFmtId="0" fontId="6" fillId="0" borderId="0" xfId="0" applyFont="1" applyFill="1"/>
    <xf numFmtId="44" fontId="3" fillId="0" borderId="0" xfId="1" applyFont="1" applyFill="1" applyBorder="1"/>
    <xf numFmtId="44" fontId="3" fillId="0" borderId="0" xfId="1" applyFont="1" applyFill="1"/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44" fontId="0" fillId="0" borderId="1" xfId="1" applyFont="1" applyFill="1" applyBorder="1" applyAlignment="1">
      <alignment horizontal="center" vertical="top"/>
    </xf>
    <xf numFmtId="0" fontId="0" fillId="0" borderId="0" xfId="0" applyFill="1" applyBorder="1"/>
    <xf numFmtId="44" fontId="1" fillId="0" borderId="0" xfId="1" applyFont="1" applyFill="1" applyBorder="1" applyAlignment="1">
      <alignment horizontal="left"/>
    </xf>
    <xf numFmtId="44" fontId="0" fillId="0" borderId="0" xfId="1" applyFont="1" applyFill="1" applyBorder="1"/>
    <xf numFmtId="0" fontId="3" fillId="0" borderId="0" xfId="0" applyFont="1" applyFill="1" applyBorder="1"/>
    <xf numFmtId="0" fontId="0" fillId="0" borderId="1" xfId="0" applyBorder="1"/>
    <xf numFmtId="44" fontId="7" fillId="0" borderId="1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826A-3876-405C-85CF-597F7F2EDF24}">
  <dimension ref="A1:R313"/>
  <sheetViews>
    <sheetView tabSelected="1" workbookViewId="0">
      <selection activeCell="L76" sqref="L76"/>
    </sheetView>
  </sheetViews>
  <sheetFormatPr defaultRowHeight="15" x14ac:dyDescent="0.25"/>
  <cols>
    <col min="1" max="1" width="9.85546875" style="14" customWidth="1"/>
    <col min="2" max="2" width="16.140625" style="14" customWidth="1"/>
    <col min="3" max="3" width="15" style="14" customWidth="1"/>
    <col min="4" max="4" width="76.85546875" style="14" customWidth="1"/>
    <col min="5" max="5" width="53.85546875" style="14" customWidth="1"/>
    <col min="6" max="6" width="12.28515625" style="21" customWidth="1"/>
    <col min="7" max="7" width="13.85546875" style="21" customWidth="1"/>
    <col min="8" max="8" width="12.5703125" style="21" customWidth="1"/>
    <col min="9" max="9" width="11.5703125" style="21" customWidth="1"/>
    <col min="10" max="10" width="10.5703125" style="21" customWidth="1"/>
    <col min="11" max="11" width="11.5703125" style="21" customWidth="1"/>
    <col min="12" max="13" width="10.5703125" style="21" customWidth="1"/>
    <col min="14" max="14" width="29.85546875" style="21" customWidth="1"/>
    <col min="15" max="15" width="17.42578125" style="21" customWidth="1"/>
    <col min="16" max="16" width="17.85546875" style="21" bestFit="1" customWidth="1"/>
    <col min="17" max="17" width="19.7109375" style="21" customWidth="1"/>
    <col min="18" max="16384" width="9.140625" style="14"/>
  </cols>
  <sheetData>
    <row r="1" spans="1:17" x14ac:dyDescent="0.25">
      <c r="A1" s="13" t="s">
        <v>0</v>
      </c>
    </row>
    <row r="2" spans="1:17" x14ac:dyDescent="0.25">
      <c r="A2" s="13" t="s">
        <v>1</v>
      </c>
    </row>
    <row r="3" spans="1:17" x14ac:dyDescent="0.25">
      <c r="A3" s="13" t="s">
        <v>2</v>
      </c>
    </row>
    <row r="5" spans="1:17" x14ac:dyDescent="0.25">
      <c r="A5" s="13" t="s">
        <v>3</v>
      </c>
    </row>
    <row r="7" spans="1:17" x14ac:dyDescent="0.25">
      <c r="A7" s="22" t="s">
        <v>4</v>
      </c>
      <c r="B7" s="23"/>
      <c r="C7" s="23"/>
      <c r="F7" s="1"/>
      <c r="G7" s="1"/>
      <c r="H7" s="1"/>
      <c r="I7" s="1"/>
      <c r="J7" s="1"/>
      <c r="K7" s="1"/>
      <c r="L7" s="1"/>
      <c r="M7" s="1"/>
    </row>
    <row r="8" spans="1:17" s="13" customFormat="1" ht="17.25" x14ac:dyDescent="0.4">
      <c r="A8" s="13" t="s">
        <v>335</v>
      </c>
      <c r="F8" s="36" t="s">
        <v>5</v>
      </c>
      <c r="G8" s="36"/>
      <c r="H8" s="36"/>
      <c r="I8" s="36"/>
      <c r="J8" s="36"/>
      <c r="K8" s="36"/>
      <c r="L8" s="36"/>
      <c r="M8" s="36"/>
      <c r="N8" s="24"/>
      <c r="O8" s="25"/>
      <c r="P8" s="25"/>
      <c r="Q8" s="25"/>
    </row>
    <row r="9" spans="1:17" s="29" customFormat="1" ht="36" customHeight="1" x14ac:dyDescent="0.25">
      <c r="A9" s="26" t="s">
        <v>6</v>
      </c>
      <c r="B9" s="27" t="s">
        <v>7</v>
      </c>
      <c r="C9" s="27" t="s">
        <v>8</v>
      </c>
      <c r="D9" s="28" t="s">
        <v>9</v>
      </c>
      <c r="E9" s="27" t="s">
        <v>281</v>
      </c>
      <c r="F9" s="2" t="s">
        <v>11</v>
      </c>
      <c r="G9" s="2" t="s">
        <v>12</v>
      </c>
      <c r="H9" s="2" t="s">
        <v>13</v>
      </c>
      <c r="I9" s="2" t="s">
        <v>14</v>
      </c>
      <c r="J9" s="3" t="s">
        <v>15</v>
      </c>
      <c r="K9" s="3" t="s">
        <v>16</v>
      </c>
      <c r="L9" s="3" t="s">
        <v>17</v>
      </c>
      <c r="M9" s="2" t="s">
        <v>18</v>
      </c>
      <c r="N9" s="2" t="s">
        <v>10</v>
      </c>
      <c r="O9" s="3" t="s">
        <v>278</v>
      </c>
      <c r="P9" s="3" t="s">
        <v>279</v>
      </c>
      <c r="Q9" s="3" t="s">
        <v>280</v>
      </c>
    </row>
    <row r="10" spans="1:17" s="13" customFormat="1" x14ac:dyDescent="0.25">
      <c r="A10" s="7"/>
      <c r="B10" s="8">
        <v>99202</v>
      </c>
      <c r="C10" s="8" t="s">
        <v>19</v>
      </c>
      <c r="D10" s="8" t="s">
        <v>20</v>
      </c>
      <c r="E10" s="9" t="s">
        <v>21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99.41</v>
      </c>
      <c r="N10" s="4">
        <f t="shared" ref="N10:N73" si="0">SUM(F10:M10)</f>
        <v>99.41</v>
      </c>
      <c r="O10" s="6">
        <f>+N10</f>
        <v>99.41</v>
      </c>
      <c r="P10" s="6">
        <f>+N10</f>
        <v>99.41</v>
      </c>
      <c r="Q10" s="6">
        <f>+N10*0.98</f>
        <v>97.42179999999999</v>
      </c>
    </row>
    <row r="11" spans="1:17" s="13" customFormat="1" x14ac:dyDescent="0.25">
      <c r="A11" s="7"/>
      <c r="B11" s="8">
        <v>99202</v>
      </c>
      <c r="C11" s="8" t="s">
        <v>19</v>
      </c>
      <c r="D11" s="8" t="s">
        <v>22</v>
      </c>
      <c r="E11" s="9" t="s">
        <v>21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149.11000000000001</v>
      </c>
      <c r="N11" s="4">
        <f t="shared" si="0"/>
        <v>149.11000000000001</v>
      </c>
      <c r="O11" s="6">
        <f t="shared" ref="O11:O70" si="1">+N11</f>
        <v>149.11000000000001</v>
      </c>
      <c r="P11" s="6">
        <f t="shared" ref="P11:P70" si="2">+N11</f>
        <v>149.11000000000001</v>
      </c>
      <c r="Q11" s="6">
        <f t="shared" ref="Q11:Q70" si="3">+N11*0.98</f>
        <v>146.12780000000001</v>
      </c>
    </row>
    <row r="12" spans="1:17" s="13" customFormat="1" x14ac:dyDescent="0.25">
      <c r="A12" s="7" t="s">
        <v>23</v>
      </c>
      <c r="B12" s="8">
        <v>99203</v>
      </c>
      <c r="C12" s="8" t="s">
        <v>19</v>
      </c>
      <c r="D12" s="8" t="s">
        <v>24</v>
      </c>
      <c r="E12" s="9" t="s">
        <v>21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198.82</v>
      </c>
      <c r="N12" s="4">
        <f t="shared" si="0"/>
        <v>198.82</v>
      </c>
      <c r="O12" s="6">
        <f t="shared" si="1"/>
        <v>198.82</v>
      </c>
      <c r="P12" s="6">
        <f t="shared" si="2"/>
        <v>198.82</v>
      </c>
      <c r="Q12" s="6">
        <f t="shared" si="3"/>
        <v>194.84359999999998</v>
      </c>
    </row>
    <row r="13" spans="1:17" s="13" customFormat="1" x14ac:dyDescent="0.25">
      <c r="A13" s="7" t="s">
        <v>23</v>
      </c>
      <c r="B13" s="8">
        <v>99204</v>
      </c>
      <c r="C13" s="8" t="s">
        <v>19</v>
      </c>
      <c r="D13" s="8" t="s">
        <v>25</v>
      </c>
      <c r="E13" s="9" t="s">
        <v>21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248.52</v>
      </c>
      <c r="N13" s="4">
        <v>236.4802542196301</v>
      </c>
      <c r="O13" s="6">
        <f t="shared" si="1"/>
        <v>236.4802542196301</v>
      </c>
      <c r="P13" s="6">
        <f t="shared" si="2"/>
        <v>236.4802542196301</v>
      </c>
      <c r="Q13" s="6">
        <f t="shared" si="3"/>
        <v>231.7506491352375</v>
      </c>
    </row>
    <row r="14" spans="1:17" s="13" customFormat="1" x14ac:dyDescent="0.25">
      <c r="A14" s="7" t="s">
        <v>23</v>
      </c>
      <c r="B14" s="8">
        <v>99205</v>
      </c>
      <c r="C14" s="8" t="s">
        <v>19</v>
      </c>
      <c r="D14" s="8" t="s">
        <v>26</v>
      </c>
      <c r="E14" s="9" t="s">
        <v>21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298.23</v>
      </c>
      <c r="N14" s="4">
        <f t="shared" si="0"/>
        <v>298.23</v>
      </c>
      <c r="O14" s="6">
        <f t="shared" si="1"/>
        <v>298.23</v>
      </c>
      <c r="P14" s="6">
        <f t="shared" si="2"/>
        <v>298.23</v>
      </c>
      <c r="Q14" s="6">
        <f t="shared" si="3"/>
        <v>292.2654</v>
      </c>
    </row>
    <row r="15" spans="1:17" s="13" customFormat="1" x14ac:dyDescent="0.25">
      <c r="A15" s="7"/>
      <c r="B15" s="8">
        <v>99211</v>
      </c>
      <c r="C15" s="8" t="s">
        <v>19</v>
      </c>
      <c r="D15" s="8" t="s">
        <v>27</v>
      </c>
      <c r="E15" s="9" t="s">
        <v>21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99.41</v>
      </c>
      <c r="N15" s="4">
        <f t="shared" si="0"/>
        <v>99.41</v>
      </c>
      <c r="O15" s="6">
        <f t="shared" si="1"/>
        <v>99.41</v>
      </c>
      <c r="P15" s="6">
        <f t="shared" si="2"/>
        <v>99.41</v>
      </c>
      <c r="Q15" s="6">
        <f t="shared" si="3"/>
        <v>97.42179999999999</v>
      </c>
    </row>
    <row r="16" spans="1:17" s="13" customFormat="1" x14ac:dyDescent="0.25">
      <c r="A16" s="7"/>
      <c r="B16" s="8">
        <v>99212</v>
      </c>
      <c r="C16" s="8" t="s">
        <v>19</v>
      </c>
      <c r="D16" s="8" t="s">
        <v>28</v>
      </c>
      <c r="E16" s="9" t="s">
        <v>21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149.11000000000001</v>
      </c>
      <c r="N16" s="4">
        <f t="shared" si="0"/>
        <v>149.11000000000001</v>
      </c>
      <c r="O16" s="6">
        <f t="shared" si="1"/>
        <v>149.11000000000001</v>
      </c>
      <c r="P16" s="6">
        <f t="shared" si="2"/>
        <v>149.11000000000001</v>
      </c>
      <c r="Q16" s="6">
        <f t="shared" si="3"/>
        <v>146.12780000000001</v>
      </c>
    </row>
    <row r="17" spans="1:18" s="13" customFormat="1" x14ac:dyDescent="0.25">
      <c r="A17" s="7"/>
      <c r="B17" s="8">
        <v>99213</v>
      </c>
      <c r="C17" s="8" t="s">
        <v>19</v>
      </c>
      <c r="D17" s="8" t="s">
        <v>29</v>
      </c>
      <c r="E17" s="9" t="s">
        <v>21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198.82</v>
      </c>
      <c r="N17" s="4">
        <f t="shared" si="0"/>
        <v>198.82</v>
      </c>
      <c r="O17" s="6">
        <f t="shared" si="1"/>
        <v>198.82</v>
      </c>
      <c r="P17" s="6">
        <f t="shared" si="2"/>
        <v>198.82</v>
      </c>
      <c r="Q17" s="6">
        <f t="shared" si="3"/>
        <v>194.84359999999998</v>
      </c>
    </row>
    <row r="18" spans="1:18" s="13" customFormat="1" x14ac:dyDescent="0.25">
      <c r="A18" s="7"/>
      <c r="B18" s="8">
        <v>99214</v>
      </c>
      <c r="C18" s="8" t="s">
        <v>19</v>
      </c>
      <c r="D18" s="8" t="s">
        <v>30</v>
      </c>
      <c r="E18" s="9" t="s">
        <v>21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248.52</v>
      </c>
      <c r="N18" s="4">
        <f t="shared" si="0"/>
        <v>248.52</v>
      </c>
      <c r="O18" s="6">
        <f t="shared" si="1"/>
        <v>248.52</v>
      </c>
      <c r="P18" s="6">
        <f t="shared" si="2"/>
        <v>248.52</v>
      </c>
      <c r="Q18" s="6">
        <f t="shared" si="3"/>
        <v>243.5496</v>
      </c>
    </row>
    <row r="19" spans="1:18" s="13" customFormat="1" x14ac:dyDescent="0.25">
      <c r="A19" s="7"/>
      <c r="B19" s="8">
        <v>99215</v>
      </c>
      <c r="C19" s="8" t="s">
        <v>19</v>
      </c>
      <c r="D19" s="8" t="s">
        <v>31</v>
      </c>
      <c r="E19" s="9" t="s">
        <v>21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298.23</v>
      </c>
      <c r="N19" s="4">
        <f t="shared" si="0"/>
        <v>298.23</v>
      </c>
      <c r="O19" s="6">
        <f t="shared" si="1"/>
        <v>298.23</v>
      </c>
      <c r="P19" s="6">
        <f t="shared" si="2"/>
        <v>298.23</v>
      </c>
      <c r="Q19" s="6">
        <f t="shared" si="3"/>
        <v>292.2654</v>
      </c>
    </row>
    <row r="20" spans="1:18" s="13" customFormat="1" x14ac:dyDescent="0.25">
      <c r="A20" s="7"/>
      <c r="B20" s="8">
        <v>880</v>
      </c>
      <c r="C20" s="9" t="s">
        <v>32</v>
      </c>
      <c r="D20" s="10" t="s">
        <v>33</v>
      </c>
      <c r="E20" s="11" t="s">
        <v>34</v>
      </c>
      <c r="F20" s="12">
        <v>12276.4</v>
      </c>
      <c r="G20" s="12">
        <v>0</v>
      </c>
      <c r="H20" s="12">
        <v>0</v>
      </c>
      <c r="I20" s="12">
        <v>64.66</v>
      </c>
      <c r="J20" s="12">
        <v>293.76</v>
      </c>
      <c r="K20" s="12">
        <v>0</v>
      </c>
      <c r="L20" s="12">
        <v>0</v>
      </c>
      <c r="M20" s="12">
        <v>620.34</v>
      </c>
      <c r="N20" s="6">
        <f t="shared" si="0"/>
        <v>13255.16</v>
      </c>
      <c r="O20" s="6">
        <f t="shared" si="1"/>
        <v>13255.16</v>
      </c>
      <c r="P20" s="6">
        <f t="shared" si="2"/>
        <v>13255.16</v>
      </c>
      <c r="Q20" s="6">
        <f t="shared" si="3"/>
        <v>12990.0568</v>
      </c>
    </row>
    <row r="21" spans="1:18" s="13" customFormat="1" x14ac:dyDescent="0.25">
      <c r="A21" s="7"/>
      <c r="B21" s="8">
        <v>881</v>
      </c>
      <c r="C21" s="9" t="s">
        <v>32</v>
      </c>
      <c r="D21" s="10" t="s">
        <v>35</v>
      </c>
      <c r="E21" s="11" t="s">
        <v>34</v>
      </c>
      <c r="F21" s="12">
        <v>8734</v>
      </c>
      <c r="G21" s="12">
        <v>0</v>
      </c>
      <c r="H21" s="12">
        <v>0</v>
      </c>
      <c r="I21" s="12">
        <v>51.29</v>
      </c>
      <c r="J21" s="12">
        <v>298.72000000000003</v>
      </c>
      <c r="K21" s="12">
        <v>0</v>
      </c>
      <c r="L21" s="12">
        <v>0</v>
      </c>
      <c r="M21" s="12">
        <v>465.64</v>
      </c>
      <c r="N21" s="6">
        <f t="shared" si="0"/>
        <v>9549.65</v>
      </c>
      <c r="O21" s="6">
        <f t="shared" si="1"/>
        <v>9549.65</v>
      </c>
      <c r="P21" s="6">
        <f t="shared" si="2"/>
        <v>9549.65</v>
      </c>
      <c r="Q21" s="6">
        <f t="shared" si="3"/>
        <v>9358.6569999999992</v>
      </c>
    </row>
    <row r="22" spans="1:18" s="13" customFormat="1" x14ac:dyDescent="0.25">
      <c r="A22" s="7"/>
      <c r="B22" s="8">
        <v>882</v>
      </c>
      <c r="C22" s="9" t="s">
        <v>32</v>
      </c>
      <c r="D22" s="10" t="s">
        <v>36</v>
      </c>
      <c r="E22" s="11" t="s">
        <v>34</v>
      </c>
      <c r="F22" s="12">
        <v>9277.1</v>
      </c>
      <c r="G22" s="12">
        <v>0</v>
      </c>
      <c r="H22" s="12">
        <v>1.76</v>
      </c>
      <c r="I22" s="12">
        <v>299.57</v>
      </c>
      <c r="J22" s="12">
        <v>341.11</v>
      </c>
      <c r="K22" s="12">
        <v>0</v>
      </c>
      <c r="L22" s="12">
        <v>0</v>
      </c>
      <c r="M22" s="12">
        <v>547.44000000000005</v>
      </c>
      <c r="N22" s="6">
        <f t="shared" si="0"/>
        <v>10466.980000000001</v>
      </c>
      <c r="O22" s="6">
        <f t="shared" si="1"/>
        <v>10466.980000000001</v>
      </c>
      <c r="P22" s="6">
        <f t="shared" si="2"/>
        <v>10466.980000000001</v>
      </c>
      <c r="Q22" s="6">
        <f t="shared" si="3"/>
        <v>10257.640400000002</v>
      </c>
    </row>
    <row r="23" spans="1:18" s="13" customFormat="1" x14ac:dyDescent="0.25">
      <c r="A23" s="7"/>
      <c r="B23" s="8">
        <v>885</v>
      </c>
      <c r="C23" s="9" t="s">
        <v>32</v>
      </c>
      <c r="D23" s="10" t="s">
        <v>37</v>
      </c>
      <c r="E23" s="11" t="s">
        <v>34</v>
      </c>
      <c r="F23" s="12">
        <v>12562.63</v>
      </c>
      <c r="G23" s="12">
        <v>0</v>
      </c>
      <c r="H23" s="12">
        <v>18.37</v>
      </c>
      <c r="I23" s="12">
        <v>42.19</v>
      </c>
      <c r="J23" s="12">
        <v>283.02</v>
      </c>
      <c r="K23" s="12">
        <v>0.47</v>
      </c>
      <c r="L23" s="12">
        <v>146.05000000000001</v>
      </c>
      <c r="M23" s="12">
        <v>517.65</v>
      </c>
      <c r="N23" s="6">
        <f t="shared" si="0"/>
        <v>13570.38</v>
      </c>
      <c r="O23" s="6">
        <f t="shared" si="1"/>
        <v>13570.38</v>
      </c>
      <c r="P23" s="6">
        <f t="shared" si="2"/>
        <v>13570.38</v>
      </c>
      <c r="Q23" s="6">
        <f t="shared" si="3"/>
        <v>13298.972399999999</v>
      </c>
    </row>
    <row r="24" spans="1:18" s="13" customFormat="1" x14ac:dyDescent="0.25">
      <c r="A24" s="7"/>
      <c r="B24" s="8">
        <v>886</v>
      </c>
      <c r="C24" s="9" t="s">
        <v>32</v>
      </c>
      <c r="D24" s="10" t="s">
        <v>38</v>
      </c>
      <c r="E24" s="11" t="s">
        <v>34</v>
      </c>
      <c r="F24" s="12">
        <v>13717</v>
      </c>
      <c r="G24" s="12">
        <v>0</v>
      </c>
      <c r="H24" s="12">
        <v>0</v>
      </c>
      <c r="I24" s="12">
        <v>0</v>
      </c>
      <c r="J24" s="12">
        <v>77.48</v>
      </c>
      <c r="K24" s="12">
        <v>0</v>
      </c>
      <c r="L24" s="12">
        <v>0</v>
      </c>
      <c r="M24" s="12">
        <v>0</v>
      </c>
      <c r="N24" s="6">
        <f t="shared" si="0"/>
        <v>13794.48</v>
      </c>
      <c r="O24" s="6">
        <f t="shared" si="1"/>
        <v>13794.48</v>
      </c>
      <c r="P24" s="6">
        <f t="shared" si="2"/>
        <v>13794.48</v>
      </c>
      <c r="Q24" s="6">
        <f t="shared" si="3"/>
        <v>13518.590399999999</v>
      </c>
    </row>
    <row r="25" spans="1:18" s="13" customFormat="1" x14ac:dyDescent="0.25">
      <c r="A25" s="7"/>
      <c r="B25" s="8">
        <v>896</v>
      </c>
      <c r="C25" s="9" t="s">
        <v>32</v>
      </c>
      <c r="D25" s="10" t="s">
        <v>39</v>
      </c>
      <c r="E25" s="11" t="s">
        <v>34</v>
      </c>
      <c r="F25" s="12">
        <v>14895.25</v>
      </c>
      <c r="G25" s="12">
        <v>0</v>
      </c>
      <c r="H25" s="12">
        <v>2004.55</v>
      </c>
      <c r="I25" s="12">
        <v>604.28</v>
      </c>
      <c r="J25" s="12">
        <v>1875.6</v>
      </c>
      <c r="K25" s="12">
        <v>484.35</v>
      </c>
      <c r="L25" s="12">
        <v>1484.46</v>
      </c>
      <c r="M25" s="12">
        <v>1522.48</v>
      </c>
      <c r="N25" s="6">
        <f t="shared" si="0"/>
        <v>22870.969999999994</v>
      </c>
      <c r="O25" s="6">
        <f t="shared" si="1"/>
        <v>22870.969999999994</v>
      </c>
      <c r="P25" s="6">
        <f t="shared" si="2"/>
        <v>22870.969999999994</v>
      </c>
      <c r="Q25" s="6">
        <f t="shared" si="3"/>
        <v>22413.550599999995</v>
      </c>
    </row>
    <row r="26" spans="1:18" s="13" customFormat="1" x14ac:dyDescent="0.25">
      <c r="A26" s="7"/>
      <c r="B26" s="8">
        <v>897</v>
      </c>
      <c r="C26" s="9" t="s">
        <v>32</v>
      </c>
      <c r="D26" s="10" t="s">
        <v>40</v>
      </c>
      <c r="E26" s="11" t="s">
        <v>34</v>
      </c>
      <c r="F26" s="12">
        <v>6619.44</v>
      </c>
      <c r="G26" s="12">
        <v>0</v>
      </c>
      <c r="H26" s="12">
        <v>425.14</v>
      </c>
      <c r="I26" s="12">
        <v>298.75</v>
      </c>
      <c r="J26" s="12">
        <v>884.62</v>
      </c>
      <c r="K26" s="12">
        <v>49.09</v>
      </c>
      <c r="L26" s="12">
        <v>624.36</v>
      </c>
      <c r="M26" s="12">
        <v>1355.48</v>
      </c>
      <c r="N26" s="6">
        <f t="shared" si="0"/>
        <v>10256.880000000001</v>
      </c>
      <c r="O26" s="6">
        <f t="shared" si="1"/>
        <v>10256.880000000001</v>
      </c>
      <c r="P26" s="6">
        <f t="shared" si="2"/>
        <v>10256.880000000001</v>
      </c>
      <c r="Q26" s="6">
        <f t="shared" si="3"/>
        <v>10051.742400000001</v>
      </c>
    </row>
    <row r="27" spans="1:18" s="13" customFormat="1" x14ac:dyDescent="0.25">
      <c r="A27" s="7"/>
      <c r="B27" s="8">
        <v>10140</v>
      </c>
      <c r="C27" s="9" t="s">
        <v>19</v>
      </c>
      <c r="D27" s="9" t="s">
        <v>41</v>
      </c>
      <c r="E27" s="9" t="s">
        <v>42</v>
      </c>
      <c r="F27" s="5">
        <v>0</v>
      </c>
      <c r="G27" s="5">
        <v>3321.2466666666664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6">
        <f t="shared" si="0"/>
        <v>3321.2466666666664</v>
      </c>
      <c r="O27" s="6">
        <f t="shared" si="1"/>
        <v>3321.2466666666664</v>
      </c>
      <c r="P27" s="6">
        <f t="shared" si="2"/>
        <v>3321.2466666666664</v>
      </c>
      <c r="Q27" s="6">
        <f t="shared" si="3"/>
        <v>3254.8217333333332</v>
      </c>
    </row>
    <row r="28" spans="1:18" s="13" customFormat="1" x14ac:dyDescent="0.25">
      <c r="A28" s="7"/>
      <c r="B28" s="8">
        <v>11042</v>
      </c>
      <c r="C28" s="8" t="s">
        <v>19</v>
      </c>
      <c r="D28" s="9" t="s">
        <v>43</v>
      </c>
      <c r="E28" s="9" t="s">
        <v>42</v>
      </c>
      <c r="F28" s="5">
        <v>0</v>
      </c>
      <c r="G28" s="5">
        <v>1729.7366793893134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6">
        <f t="shared" si="0"/>
        <v>1729.7366793893134</v>
      </c>
      <c r="O28" s="6">
        <f t="shared" si="1"/>
        <v>1729.7366793893134</v>
      </c>
      <c r="P28" s="6">
        <f t="shared" si="2"/>
        <v>1729.7366793893134</v>
      </c>
      <c r="Q28" s="6">
        <f t="shared" si="3"/>
        <v>1695.1419458015271</v>
      </c>
    </row>
    <row r="29" spans="1:18" s="13" customFormat="1" x14ac:dyDescent="0.25">
      <c r="A29" s="7"/>
      <c r="B29" s="8">
        <v>97597</v>
      </c>
      <c r="C29" s="8" t="s">
        <v>19</v>
      </c>
      <c r="D29" s="9" t="s">
        <v>44</v>
      </c>
      <c r="E29" s="9" t="s">
        <v>42</v>
      </c>
      <c r="F29" s="5">
        <v>0</v>
      </c>
      <c r="G29" s="5">
        <v>1471.2887200000009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6">
        <f t="shared" si="0"/>
        <v>1471.2887200000009</v>
      </c>
      <c r="O29" s="6">
        <f t="shared" si="1"/>
        <v>1471.2887200000009</v>
      </c>
      <c r="P29" s="6">
        <f t="shared" si="2"/>
        <v>1471.2887200000009</v>
      </c>
      <c r="Q29" s="6">
        <f t="shared" si="3"/>
        <v>1441.8629456000008</v>
      </c>
    </row>
    <row r="30" spans="1:18" x14ac:dyDescent="0.25">
      <c r="A30" s="7"/>
      <c r="B30" s="8">
        <v>99202</v>
      </c>
      <c r="C30" s="8" t="s">
        <v>19</v>
      </c>
      <c r="D30" s="9" t="s">
        <v>45</v>
      </c>
      <c r="E30" s="9" t="s">
        <v>42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99.41</v>
      </c>
      <c r="N30" s="4">
        <f t="shared" si="0"/>
        <v>99.41</v>
      </c>
      <c r="O30" s="6">
        <f t="shared" si="1"/>
        <v>99.41</v>
      </c>
      <c r="P30" s="6">
        <f t="shared" si="2"/>
        <v>99.41</v>
      </c>
      <c r="Q30" s="6">
        <f t="shared" si="3"/>
        <v>97.42179999999999</v>
      </c>
      <c r="R30" s="13"/>
    </row>
    <row r="31" spans="1:18" x14ac:dyDescent="0.25">
      <c r="A31" s="7"/>
      <c r="B31" s="8">
        <v>99202</v>
      </c>
      <c r="C31" s="8" t="s">
        <v>19</v>
      </c>
      <c r="D31" s="9" t="s">
        <v>46</v>
      </c>
      <c r="E31" s="9" t="s">
        <v>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149</v>
      </c>
      <c r="N31" s="4">
        <f t="shared" si="0"/>
        <v>149</v>
      </c>
      <c r="O31" s="6">
        <f t="shared" si="1"/>
        <v>149</v>
      </c>
      <c r="P31" s="6">
        <f t="shared" si="2"/>
        <v>149</v>
      </c>
      <c r="Q31" s="6">
        <f t="shared" si="3"/>
        <v>146.02000000000001</v>
      </c>
      <c r="R31" s="13"/>
    </row>
    <row r="32" spans="1:18" x14ac:dyDescent="0.25">
      <c r="A32" s="7" t="s">
        <v>23</v>
      </c>
      <c r="B32" s="8">
        <v>99203</v>
      </c>
      <c r="C32" s="8" t="s">
        <v>19</v>
      </c>
      <c r="D32" s="9" t="s">
        <v>47</v>
      </c>
      <c r="E32" s="9" t="s">
        <v>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198.82</v>
      </c>
      <c r="N32" s="6">
        <f t="shared" si="0"/>
        <v>198.82</v>
      </c>
      <c r="O32" s="6">
        <f t="shared" si="1"/>
        <v>198.82</v>
      </c>
      <c r="P32" s="6">
        <f t="shared" si="2"/>
        <v>198.82</v>
      </c>
      <c r="Q32" s="6">
        <f t="shared" si="3"/>
        <v>194.84359999999998</v>
      </c>
      <c r="R32" s="13"/>
    </row>
    <row r="33" spans="1:18" x14ac:dyDescent="0.25">
      <c r="A33" s="7" t="s">
        <v>23</v>
      </c>
      <c r="B33" s="8">
        <v>99204</v>
      </c>
      <c r="C33" s="8" t="s">
        <v>19</v>
      </c>
      <c r="D33" s="9" t="s">
        <v>48</v>
      </c>
      <c r="E33" s="9" t="s">
        <v>42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248.52</v>
      </c>
      <c r="N33" s="6">
        <f t="shared" si="0"/>
        <v>248.52</v>
      </c>
      <c r="O33" s="6">
        <f t="shared" si="1"/>
        <v>248.52</v>
      </c>
      <c r="P33" s="6">
        <f t="shared" si="2"/>
        <v>248.52</v>
      </c>
      <c r="Q33" s="6">
        <f t="shared" si="3"/>
        <v>243.5496</v>
      </c>
      <c r="R33" s="13"/>
    </row>
    <row r="34" spans="1:18" x14ac:dyDescent="0.25">
      <c r="A34" s="7" t="s">
        <v>23</v>
      </c>
      <c r="B34" s="8">
        <v>99205</v>
      </c>
      <c r="C34" s="8" t="s">
        <v>19</v>
      </c>
      <c r="D34" s="9" t="s">
        <v>49</v>
      </c>
      <c r="E34" s="9" t="s">
        <v>42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298.23</v>
      </c>
      <c r="N34" s="6">
        <f t="shared" si="0"/>
        <v>298.23</v>
      </c>
      <c r="O34" s="6">
        <f t="shared" si="1"/>
        <v>298.23</v>
      </c>
      <c r="P34" s="6">
        <f t="shared" si="2"/>
        <v>298.23</v>
      </c>
      <c r="Q34" s="6">
        <f t="shared" si="3"/>
        <v>292.2654</v>
      </c>
      <c r="R34" s="13"/>
    </row>
    <row r="35" spans="1:18" x14ac:dyDescent="0.25">
      <c r="A35" s="7"/>
      <c r="B35" s="8">
        <v>99211</v>
      </c>
      <c r="C35" s="8" t="s">
        <v>19</v>
      </c>
      <c r="D35" s="9" t="s">
        <v>50</v>
      </c>
      <c r="E35" s="9" t="s">
        <v>42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99.41</v>
      </c>
      <c r="N35" s="6">
        <f t="shared" si="0"/>
        <v>99.41</v>
      </c>
      <c r="O35" s="6">
        <f t="shared" si="1"/>
        <v>99.41</v>
      </c>
      <c r="P35" s="6">
        <f t="shared" si="2"/>
        <v>99.41</v>
      </c>
      <c r="Q35" s="6">
        <f t="shared" si="3"/>
        <v>97.42179999999999</v>
      </c>
      <c r="R35" s="13"/>
    </row>
    <row r="36" spans="1:18" x14ac:dyDescent="0.25">
      <c r="A36" s="7"/>
      <c r="B36" s="8">
        <v>99212</v>
      </c>
      <c r="C36" s="8" t="s">
        <v>19</v>
      </c>
      <c r="D36" s="9" t="s">
        <v>51</v>
      </c>
      <c r="E36" s="9" t="s">
        <v>42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149.11000000000001</v>
      </c>
      <c r="N36" s="6">
        <f t="shared" si="0"/>
        <v>149.11000000000001</v>
      </c>
      <c r="O36" s="6">
        <f t="shared" si="1"/>
        <v>149.11000000000001</v>
      </c>
      <c r="P36" s="6">
        <f t="shared" si="2"/>
        <v>149.11000000000001</v>
      </c>
      <c r="Q36" s="6">
        <f t="shared" si="3"/>
        <v>146.12780000000001</v>
      </c>
      <c r="R36" s="13"/>
    </row>
    <row r="37" spans="1:18" x14ac:dyDescent="0.25">
      <c r="A37" s="7"/>
      <c r="B37" s="8">
        <v>99213</v>
      </c>
      <c r="C37" s="8" t="s">
        <v>19</v>
      </c>
      <c r="D37" s="9" t="s">
        <v>52</v>
      </c>
      <c r="E37" s="9" t="s">
        <v>42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198.82</v>
      </c>
      <c r="N37" s="6">
        <f t="shared" si="0"/>
        <v>198.82</v>
      </c>
      <c r="O37" s="6">
        <f t="shared" si="1"/>
        <v>198.82</v>
      </c>
      <c r="P37" s="6">
        <f t="shared" si="2"/>
        <v>198.82</v>
      </c>
      <c r="Q37" s="6">
        <f t="shared" si="3"/>
        <v>194.84359999999998</v>
      </c>
      <c r="R37" s="13"/>
    </row>
    <row r="38" spans="1:18" x14ac:dyDescent="0.25">
      <c r="A38" s="7"/>
      <c r="B38" s="8">
        <v>99214</v>
      </c>
      <c r="C38" s="8" t="s">
        <v>19</v>
      </c>
      <c r="D38" s="9" t="s">
        <v>53</v>
      </c>
      <c r="E38" s="9" t="s">
        <v>42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248.52</v>
      </c>
      <c r="N38" s="6">
        <f t="shared" si="0"/>
        <v>248.52</v>
      </c>
      <c r="O38" s="6">
        <f t="shared" si="1"/>
        <v>248.52</v>
      </c>
      <c r="P38" s="6">
        <f t="shared" si="2"/>
        <v>248.52</v>
      </c>
      <c r="Q38" s="6">
        <f t="shared" si="3"/>
        <v>243.5496</v>
      </c>
      <c r="R38" s="13"/>
    </row>
    <row r="39" spans="1:18" x14ac:dyDescent="0.25">
      <c r="A39" s="7"/>
      <c r="B39" s="8">
        <v>99215</v>
      </c>
      <c r="C39" s="8" t="s">
        <v>19</v>
      </c>
      <c r="D39" s="9" t="s">
        <v>54</v>
      </c>
      <c r="E39" s="9" t="s">
        <v>42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298.23</v>
      </c>
      <c r="N39" s="6">
        <f t="shared" si="0"/>
        <v>298.23</v>
      </c>
      <c r="O39" s="6">
        <f t="shared" si="1"/>
        <v>298.23</v>
      </c>
      <c r="P39" s="6">
        <f t="shared" si="2"/>
        <v>298.23</v>
      </c>
      <c r="Q39" s="6">
        <f t="shared" si="3"/>
        <v>292.2654</v>
      </c>
      <c r="R39" s="13"/>
    </row>
    <row r="40" spans="1:18" x14ac:dyDescent="0.25">
      <c r="A40" s="7"/>
      <c r="B40" s="8">
        <v>97802</v>
      </c>
      <c r="C40" s="8" t="s">
        <v>19</v>
      </c>
      <c r="D40" s="8" t="s">
        <v>55</v>
      </c>
      <c r="E40" s="9" t="s">
        <v>56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248.52</v>
      </c>
      <c r="N40" s="6">
        <f t="shared" si="0"/>
        <v>248.52</v>
      </c>
      <c r="O40" s="6">
        <f t="shared" si="1"/>
        <v>248.52</v>
      </c>
      <c r="P40" s="6">
        <f t="shared" si="2"/>
        <v>248.52</v>
      </c>
      <c r="Q40" s="6">
        <f t="shared" si="3"/>
        <v>243.5496</v>
      </c>
      <c r="R40" s="13"/>
    </row>
    <row r="41" spans="1:18" x14ac:dyDescent="0.25">
      <c r="A41" s="7"/>
      <c r="B41" s="8">
        <v>97803</v>
      </c>
      <c r="C41" s="8" t="s">
        <v>19</v>
      </c>
      <c r="D41" s="8" t="s">
        <v>57</v>
      </c>
      <c r="E41" s="9" t="s">
        <v>56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248.52</v>
      </c>
      <c r="N41" s="6">
        <f t="shared" si="0"/>
        <v>248.52</v>
      </c>
      <c r="O41" s="6">
        <f t="shared" si="1"/>
        <v>248.52</v>
      </c>
      <c r="P41" s="6">
        <f t="shared" si="2"/>
        <v>248.52</v>
      </c>
      <c r="Q41" s="6">
        <f t="shared" si="3"/>
        <v>243.5496</v>
      </c>
      <c r="R41" s="13"/>
    </row>
    <row r="42" spans="1:18" x14ac:dyDescent="0.25">
      <c r="A42" s="7"/>
      <c r="B42" s="8">
        <v>97804</v>
      </c>
      <c r="C42" s="8" t="s">
        <v>19</v>
      </c>
      <c r="D42" s="8" t="s">
        <v>58</v>
      </c>
      <c r="E42" s="9" t="s">
        <v>56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99.41</v>
      </c>
      <c r="N42" s="6">
        <f t="shared" si="0"/>
        <v>99.41</v>
      </c>
      <c r="O42" s="6">
        <f t="shared" si="1"/>
        <v>99.41</v>
      </c>
      <c r="P42" s="6">
        <f t="shared" si="2"/>
        <v>99.41</v>
      </c>
      <c r="Q42" s="6">
        <f t="shared" si="3"/>
        <v>97.42179999999999</v>
      </c>
      <c r="R42" s="13"/>
    </row>
    <row r="43" spans="1:18" x14ac:dyDescent="0.25">
      <c r="A43" s="7"/>
      <c r="B43" s="8" t="s">
        <v>59</v>
      </c>
      <c r="C43" s="9" t="s">
        <v>60</v>
      </c>
      <c r="D43" s="8" t="s">
        <v>61</v>
      </c>
      <c r="E43" s="9" t="s">
        <v>56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347.93</v>
      </c>
      <c r="N43" s="6">
        <f t="shared" si="0"/>
        <v>347.93</v>
      </c>
      <c r="O43" s="6">
        <f t="shared" si="1"/>
        <v>347.93</v>
      </c>
      <c r="P43" s="6">
        <f t="shared" si="2"/>
        <v>347.93</v>
      </c>
      <c r="Q43" s="6">
        <f t="shared" si="3"/>
        <v>340.97140000000002</v>
      </c>
      <c r="R43" s="13"/>
    </row>
    <row r="44" spans="1:18" x14ac:dyDescent="0.25">
      <c r="A44" s="7"/>
      <c r="B44" s="8" t="s">
        <v>62</v>
      </c>
      <c r="C44" s="9" t="s">
        <v>60</v>
      </c>
      <c r="D44" s="8" t="s">
        <v>63</v>
      </c>
      <c r="E44" s="9" t="s">
        <v>56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99.41</v>
      </c>
      <c r="N44" s="6">
        <f t="shared" si="0"/>
        <v>99.41</v>
      </c>
      <c r="O44" s="6">
        <f t="shared" si="1"/>
        <v>99.41</v>
      </c>
      <c r="P44" s="6">
        <f t="shared" si="2"/>
        <v>99.41</v>
      </c>
      <c r="Q44" s="6">
        <f t="shared" si="3"/>
        <v>97.42179999999999</v>
      </c>
      <c r="R44" s="13"/>
    </row>
    <row r="45" spans="1:18" x14ac:dyDescent="0.25">
      <c r="A45" s="7"/>
      <c r="B45" s="8" t="s">
        <v>64</v>
      </c>
      <c r="C45" s="9" t="s">
        <v>60</v>
      </c>
      <c r="D45" s="8" t="s">
        <v>65</v>
      </c>
      <c r="E45" s="9" t="s">
        <v>56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248.52</v>
      </c>
      <c r="N45" s="6">
        <f t="shared" si="0"/>
        <v>248.52</v>
      </c>
      <c r="O45" s="6">
        <f t="shared" si="1"/>
        <v>248.52</v>
      </c>
      <c r="P45" s="6">
        <f t="shared" si="2"/>
        <v>248.52</v>
      </c>
      <c r="Q45" s="6">
        <f t="shared" si="3"/>
        <v>243.5496</v>
      </c>
      <c r="R45" s="13"/>
    </row>
    <row r="46" spans="1:18" x14ac:dyDescent="0.25">
      <c r="A46" s="7"/>
      <c r="B46" s="8" t="s">
        <v>66</v>
      </c>
      <c r="C46" s="9" t="s">
        <v>60</v>
      </c>
      <c r="D46" s="8" t="s">
        <v>67</v>
      </c>
      <c r="E46" s="9" t="s">
        <v>56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99.41</v>
      </c>
      <c r="N46" s="6">
        <f t="shared" si="0"/>
        <v>99.41</v>
      </c>
      <c r="O46" s="6">
        <f t="shared" si="1"/>
        <v>99.41</v>
      </c>
      <c r="P46" s="6">
        <f t="shared" si="2"/>
        <v>99.41</v>
      </c>
      <c r="Q46" s="6">
        <f t="shared" si="3"/>
        <v>97.42179999999999</v>
      </c>
      <c r="R46" s="13"/>
    </row>
    <row r="47" spans="1:18" x14ac:dyDescent="0.25">
      <c r="A47" s="7"/>
      <c r="B47" s="16">
        <v>720</v>
      </c>
      <c r="C47" s="9" t="s">
        <v>68</v>
      </c>
      <c r="D47" s="8" t="s">
        <v>69</v>
      </c>
      <c r="E47" s="8" t="s">
        <v>70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224.05</v>
      </c>
      <c r="N47" s="6">
        <f t="shared" si="0"/>
        <v>224.05</v>
      </c>
      <c r="O47" s="6">
        <f t="shared" si="1"/>
        <v>224.05</v>
      </c>
      <c r="P47" s="6">
        <f t="shared" si="2"/>
        <v>224.05</v>
      </c>
      <c r="Q47" s="6">
        <f t="shared" si="3"/>
        <v>219.56900000000002</v>
      </c>
      <c r="R47" s="13"/>
    </row>
    <row r="48" spans="1:18" x14ac:dyDescent="0.25">
      <c r="A48" s="7"/>
      <c r="B48" s="8" t="s">
        <v>72</v>
      </c>
      <c r="C48" s="9" t="s">
        <v>68</v>
      </c>
      <c r="D48" s="8" t="s">
        <v>71</v>
      </c>
      <c r="E48" s="8" t="s">
        <v>70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1344.33</v>
      </c>
      <c r="N48" s="6">
        <f t="shared" si="0"/>
        <v>1344.33</v>
      </c>
      <c r="O48" s="6">
        <f t="shared" si="1"/>
        <v>1344.33</v>
      </c>
      <c r="P48" s="6">
        <f t="shared" si="2"/>
        <v>1344.33</v>
      </c>
      <c r="Q48" s="6">
        <f t="shared" si="3"/>
        <v>1317.4433999999999</v>
      </c>
      <c r="R48" s="13"/>
    </row>
    <row r="49" spans="1:18" x14ac:dyDescent="0.25">
      <c r="A49" s="7"/>
      <c r="B49" s="8" t="s">
        <v>72</v>
      </c>
      <c r="C49" s="9" t="s">
        <v>68</v>
      </c>
      <c r="D49" s="8" t="s">
        <v>73</v>
      </c>
      <c r="E49" s="8" t="s">
        <v>70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7169.74</v>
      </c>
      <c r="N49" s="6">
        <f t="shared" si="0"/>
        <v>7169.74</v>
      </c>
      <c r="O49" s="6">
        <f t="shared" si="1"/>
        <v>7169.74</v>
      </c>
      <c r="P49" s="6">
        <f t="shared" si="2"/>
        <v>7169.74</v>
      </c>
      <c r="Q49" s="6">
        <f t="shared" si="3"/>
        <v>7026.3451999999997</v>
      </c>
      <c r="R49" s="13"/>
    </row>
    <row r="50" spans="1:18" x14ac:dyDescent="0.25">
      <c r="A50" s="7"/>
      <c r="B50" s="8" t="s">
        <v>72</v>
      </c>
      <c r="C50" s="9" t="s">
        <v>68</v>
      </c>
      <c r="D50" s="8" t="s">
        <v>74</v>
      </c>
      <c r="E50" s="8" t="s">
        <v>70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5825.42</v>
      </c>
      <c r="N50" s="6">
        <f t="shared" si="0"/>
        <v>5825.42</v>
      </c>
      <c r="O50" s="6">
        <f t="shared" si="1"/>
        <v>5825.42</v>
      </c>
      <c r="P50" s="6">
        <f t="shared" si="2"/>
        <v>5825.42</v>
      </c>
      <c r="Q50" s="6">
        <f t="shared" si="3"/>
        <v>5708.9116000000004</v>
      </c>
      <c r="R50" s="13"/>
    </row>
    <row r="51" spans="1:18" x14ac:dyDescent="0.25">
      <c r="A51" s="7"/>
      <c r="B51" s="8" t="s">
        <v>72</v>
      </c>
      <c r="C51" s="9" t="s">
        <v>68</v>
      </c>
      <c r="D51" s="8" t="s">
        <v>75</v>
      </c>
      <c r="E51" s="8" t="s">
        <v>70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6721.63</v>
      </c>
      <c r="N51" s="6">
        <f t="shared" si="0"/>
        <v>6721.63</v>
      </c>
      <c r="O51" s="6">
        <f t="shared" si="1"/>
        <v>6721.63</v>
      </c>
      <c r="P51" s="6">
        <f t="shared" si="2"/>
        <v>6721.63</v>
      </c>
      <c r="Q51" s="6">
        <f t="shared" si="3"/>
        <v>6587.1974</v>
      </c>
      <c r="R51" s="13"/>
    </row>
    <row r="52" spans="1:18" x14ac:dyDescent="0.25">
      <c r="A52" s="7"/>
      <c r="B52" s="8" t="s">
        <v>72</v>
      </c>
      <c r="C52" s="9" t="s">
        <v>68</v>
      </c>
      <c r="D52" s="8" t="s">
        <v>76</v>
      </c>
      <c r="E52" s="8" t="s">
        <v>70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2688.65</v>
      </c>
      <c r="N52" s="6">
        <f t="shared" si="0"/>
        <v>2688.65</v>
      </c>
      <c r="O52" s="6">
        <f t="shared" si="1"/>
        <v>2688.65</v>
      </c>
      <c r="P52" s="6">
        <f t="shared" si="2"/>
        <v>2688.65</v>
      </c>
      <c r="Q52" s="6">
        <f t="shared" si="3"/>
        <v>2634.877</v>
      </c>
      <c r="R52" s="13"/>
    </row>
    <row r="53" spans="1:18" x14ac:dyDescent="0.25">
      <c r="A53" s="7"/>
      <c r="B53" s="8" t="s">
        <v>72</v>
      </c>
      <c r="C53" s="9" t="s">
        <v>68</v>
      </c>
      <c r="D53" s="8" t="s">
        <v>77</v>
      </c>
      <c r="E53" s="8" t="s">
        <v>70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2688.65</v>
      </c>
      <c r="N53" s="6">
        <f t="shared" si="0"/>
        <v>2688.65</v>
      </c>
      <c r="O53" s="6">
        <f t="shared" si="1"/>
        <v>2688.65</v>
      </c>
      <c r="P53" s="6">
        <f t="shared" si="2"/>
        <v>2688.65</v>
      </c>
      <c r="Q53" s="6">
        <f t="shared" si="3"/>
        <v>2634.877</v>
      </c>
      <c r="R53" s="13"/>
    </row>
    <row r="54" spans="1:18" x14ac:dyDescent="0.25">
      <c r="A54" s="7"/>
      <c r="B54" s="8" t="s">
        <v>72</v>
      </c>
      <c r="C54" s="9" t="s">
        <v>68</v>
      </c>
      <c r="D54" s="8" t="s">
        <v>78</v>
      </c>
      <c r="E54" s="8" t="s">
        <v>70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448.11</v>
      </c>
      <c r="N54" s="6">
        <f t="shared" si="0"/>
        <v>448.11</v>
      </c>
      <c r="O54" s="6">
        <f t="shared" si="1"/>
        <v>448.11</v>
      </c>
      <c r="P54" s="6">
        <f t="shared" si="2"/>
        <v>448.11</v>
      </c>
      <c r="Q54" s="6">
        <f t="shared" si="3"/>
        <v>439.14780000000002</v>
      </c>
      <c r="R54" s="13"/>
    </row>
    <row r="55" spans="1:18" x14ac:dyDescent="0.25">
      <c r="A55" s="7"/>
      <c r="B55" s="8" t="s">
        <v>72</v>
      </c>
      <c r="C55" s="9" t="s">
        <v>68</v>
      </c>
      <c r="D55" s="8" t="s">
        <v>79</v>
      </c>
      <c r="E55" s="8" t="s">
        <v>70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2240.54</v>
      </c>
      <c r="N55" s="6">
        <f t="shared" si="0"/>
        <v>2240.54</v>
      </c>
      <c r="O55" s="6">
        <f t="shared" si="1"/>
        <v>2240.54</v>
      </c>
      <c r="P55" s="6">
        <f t="shared" si="2"/>
        <v>2240.54</v>
      </c>
      <c r="Q55" s="6">
        <f t="shared" si="3"/>
        <v>2195.7291999999998</v>
      </c>
      <c r="R55" s="13"/>
    </row>
    <row r="56" spans="1:18" x14ac:dyDescent="0.25">
      <c r="A56" s="7"/>
      <c r="B56" s="8" t="s">
        <v>72</v>
      </c>
      <c r="C56" s="9" t="s">
        <v>68</v>
      </c>
      <c r="D56" s="8" t="s">
        <v>80</v>
      </c>
      <c r="E56" s="8" t="s">
        <v>70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8065.96</v>
      </c>
      <c r="N56" s="6">
        <f t="shared" si="0"/>
        <v>8065.96</v>
      </c>
      <c r="O56" s="6">
        <f t="shared" si="1"/>
        <v>8065.96</v>
      </c>
      <c r="P56" s="6">
        <f t="shared" si="2"/>
        <v>8065.96</v>
      </c>
      <c r="Q56" s="6">
        <f t="shared" si="3"/>
        <v>7904.6408000000001</v>
      </c>
      <c r="R56" s="13"/>
    </row>
    <row r="57" spans="1:18" x14ac:dyDescent="0.25">
      <c r="A57" s="7"/>
      <c r="B57" s="8" t="s">
        <v>72</v>
      </c>
      <c r="C57" s="9" t="s">
        <v>68</v>
      </c>
      <c r="D57" s="8" t="s">
        <v>81</v>
      </c>
      <c r="E57" s="8" t="s">
        <v>70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6721.63</v>
      </c>
      <c r="N57" s="6">
        <f t="shared" si="0"/>
        <v>6721.63</v>
      </c>
      <c r="O57" s="6">
        <f t="shared" si="1"/>
        <v>6721.63</v>
      </c>
      <c r="P57" s="6">
        <f t="shared" si="2"/>
        <v>6721.63</v>
      </c>
      <c r="Q57" s="6">
        <f t="shared" si="3"/>
        <v>6587.1974</v>
      </c>
      <c r="R57" s="13"/>
    </row>
    <row r="58" spans="1:18" x14ac:dyDescent="0.25">
      <c r="A58" s="7"/>
      <c r="B58" s="8" t="s">
        <v>72</v>
      </c>
      <c r="C58" s="9" t="s">
        <v>68</v>
      </c>
      <c r="D58" s="8" t="s">
        <v>82</v>
      </c>
      <c r="E58" s="8" t="s">
        <v>70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896.22</v>
      </c>
      <c r="N58" s="6">
        <f t="shared" si="0"/>
        <v>896.22</v>
      </c>
      <c r="O58" s="6">
        <f t="shared" si="1"/>
        <v>896.22</v>
      </c>
      <c r="P58" s="6">
        <f t="shared" si="2"/>
        <v>896.22</v>
      </c>
      <c r="Q58" s="6">
        <f t="shared" si="3"/>
        <v>878.29560000000004</v>
      </c>
      <c r="R58" s="13"/>
    </row>
    <row r="59" spans="1:18" x14ac:dyDescent="0.25">
      <c r="A59" s="7"/>
      <c r="B59" s="8" t="s">
        <v>72</v>
      </c>
      <c r="C59" s="9" t="s">
        <v>68</v>
      </c>
      <c r="D59" s="8" t="s">
        <v>83</v>
      </c>
      <c r="E59" s="8" t="s">
        <v>70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448.11</v>
      </c>
      <c r="N59" s="6">
        <f t="shared" si="0"/>
        <v>448.11</v>
      </c>
      <c r="O59" s="6">
        <f t="shared" si="1"/>
        <v>448.11</v>
      </c>
      <c r="P59" s="6">
        <f t="shared" si="2"/>
        <v>448.11</v>
      </c>
      <c r="Q59" s="6">
        <f t="shared" si="3"/>
        <v>439.14780000000002</v>
      </c>
      <c r="R59" s="13"/>
    </row>
    <row r="60" spans="1:18" x14ac:dyDescent="0.25">
      <c r="A60" s="7"/>
      <c r="B60" s="8" t="s">
        <v>72</v>
      </c>
      <c r="C60" s="9" t="s">
        <v>68</v>
      </c>
      <c r="D60" s="8" t="s">
        <v>84</v>
      </c>
      <c r="E60" s="8" t="s">
        <v>70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2016.49</v>
      </c>
      <c r="N60" s="6">
        <f t="shared" si="0"/>
        <v>2016.49</v>
      </c>
      <c r="O60" s="6">
        <f t="shared" si="1"/>
        <v>2016.49</v>
      </c>
      <c r="P60" s="6">
        <f t="shared" si="2"/>
        <v>2016.49</v>
      </c>
      <c r="Q60" s="6">
        <f t="shared" si="3"/>
        <v>1976.1602</v>
      </c>
      <c r="R60" s="13"/>
    </row>
    <row r="61" spans="1:18" x14ac:dyDescent="0.25">
      <c r="A61" s="7"/>
      <c r="B61" s="8" t="s">
        <v>72</v>
      </c>
      <c r="C61" s="9" t="s">
        <v>68</v>
      </c>
      <c r="D61" s="8" t="s">
        <v>85</v>
      </c>
      <c r="E61" s="8" t="s">
        <v>70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1344.33</v>
      </c>
      <c r="N61" s="6">
        <f t="shared" si="0"/>
        <v>1344.33</v>
      </c>
      <c r="O61" s="6">
        <f t="shared" si="1"/>
        <v>1344.33</v>
      </c>
      <c r="P61" s="6">
        <f t="shared" si="2"/>
        <v>1344.33</v>
      </c>
      <c r="Q61" s="6">
        <f t="shared" si="3"/>
        <v>1317.4433999999999</v>
      </c>
      <c r="R61" s="13"/>
    </row>
    <row r="62" spans="1:18" x14ac:dyDescent="0.25">
      <c r="A62" s="7"/>
      <c r="B62" s="8" t="s">
        <v>72</v>
      </c>
      <c r="C62" s="9" t="s">
        <v>68</v>
      </c>
      <c r="D62" s="8" t="s">
        <v>86</v>
      </c>
      <c r="E62" s="8" t="s">
        <v>70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896.22</v>
      </c>
      <c r="N62" s="6">
        <f t="shared" si="0"/>
        <v>896.22</v>
      </c>
      <c r="O62" s="6">
        <f t="shared" si="1"/>
        <v>896.22</v>
      </c>
      <c r="P62" s="6">
        <f t="shared" si="2"/>
        <v>896.22</v>
      </c>
      <c r="Q62" s="6">
        <f t="shared" si="3"/>
        <v>878.29560000000004</v>
      </c>
      <c r="R62" s="13"/>
    </row>
    <row r="63" spans="1:18" x14ac:dyDescent="0.25">
      <c r="A63" s="7"/>
      <c r="B63" s="8" t="s">
        <v>72</v>
      </c>
      <c r="C63" s="9" t="s">
        <v>68</v>
      </c>
      <c r="D63" s="8" t="s">
        <v>87</v>
      </c>
      <c r="E63" s="8" t="s">
        <v>70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448.11</v>
      </c>
      <c r="N63" s="6">
        <f t="shared" si="0"/>
        <v>448.11</v>
      </c>
      <c r="O63" s="6">
        <f t="shared" si="1"/>
        <v>448.11</v>
      </c>
      <c r="P63" s="6">
        <f t="shared" si="2"/>
        <v>448.11</v>
      </c>
      <c r="Q63" s="6">
        <f t="shared" si="3"/>
        <v>439.14780000000002</v>
      </c>
      <c r="R63" s="13"/>
    </row>
    <row r="64" spans="1:18" x14ac:dyDescent="0.25">
      <c r="A64" s="7"/>
      <c r="B64" s="8" t="s">
        <v>72</v>
      </c>
      <c r="C64" s="9" t="s">
        <v>68</v>
      </c>
      <c r="D64" s="8" t="s">
        <v>88</v>
      </c>
      <c r="E64" s="8" t="s">
        <v>70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224.05</v>
      </c>
      <c r="N64" s="6">
        <f t="shared" si="0"/>
        <v>224.05</v>
      </c>
      <c r="O64" s="6">
        <f t="shared" si="1"/>
        <v>224.05</v>
      </c>
      <c r="P64" s="6">
        <f t="shared" si="2"/>
        <v>224.05</v>
      </c>
      <c r="Q64" s="6">
        <f t="shared" si="3"/>
        <v>219.56900000000002</v>
      </c>
      <c r="R64" s="13"/>
    </row>
    <row r="65" spans="1:18" x14ac:dyDescent="0.25">
      <c r="A65" s="7"/>
      <c r="B65" s="8" t="s">
        <v>72</v>
      </c>
      <c r="C65" s="9" t="s">
        <v>68</v>
      </c>
      <c r="D65" s="8" t="s">
        <v>89</v>
      </c>
      <c r="E65" s="8" t="s">
        <v>70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4481.09</v>
      </c>
      <c r="N65" s="6">
        <f t="shared" si="0"/>
        <v>4481.09</v>
      </c>
      <c r="O65" s="6">
        <f t="shared" si="1"/>
        <v>4481.09</v>
      </c>
      <c r="P65" s="6">
        <f t="shared" si="2"/>
        <v>4481.09</v>
      </c>
      <c r="Q65" s="6">
        <f t="shared" si="3"/>
        <v>4391.4682000000003</v>
      </c>
      <c r="R65" s="13"/>
    </row>
    <row r="66" spans="1:18" x14ac:dyDescent="0.25">
      <c r="A66" s="7"/>
      <c r="B66" s="8" t="s">
        <v>72</v>
      </c>
      <c r="C66" s="9" t="s">
        <v>68</v>
      </c>
      <c r="D66" s="8" t="s">
        <v>90</v>
      </c>
      <c r="E66" s="8" t="s">
        <v>70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6945.69</v>
      </c>
      <c r="N66" s="6">
        <f t="shared" si="0"/>
        <v>6945.69</v>
      </c>
      <c r="O66" s="6">
        <f t="shared" si="1"/>
        <v>6945.69</v>
      </c>
      <c r="P66" s="6">
        <f t="shared" si="2"/>
        <v>6945.69</v>
      </c>
      <c r="Q66" s="6">
        <f t="shared" si="3"/>
        <v>6806.7761999999993</v>
      </c>
      <c r="R66" s="13"/>
    </row>
    <row r="67" spans="1:18" x14ac:dyDescent="0.25">
      <c r="A67" s="7"/>
      <c r="B67" s="8" t="s">
        <v>72</v>
      </c>
      <c r="C67" s="9" t="s">
        <v>68</v>
      </c>
      <c r="D67" s="8" t="s">
        <v>91</v>
      </c>
      <c r="E67" s="8" t="s">
        <v>70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8290.01</v>
      </c>
      <c r="N67" s="6">
        <f t="shared" si="0"/>
        <v>8290.01</v>
      </c>
      <c r="O67" s="6">
        <f t="shared" si="1"/>
        <v>8290.01</v>
      </c>
      <c r="P67" s="6">
        <f t="shared" si="2"/>
        <v>8290.01</v>
      </c>
      <c r="Q67" s="6">
        <f t="shared" si="3"/>
        <v>8124.2097999999996</v>
      </c>
      <c r="R67" s="13"/>
    </row>
    <row r="68" spans="1:18" x14ac:dyDescent="0.25">
      <c r="A68" s="7"/>
      <c r="B68" s="8" t="s">
        <v>72</v>
      </c>
      <c r="C68" s="9" t="s">
        <v>68</v>
      </c>
      <c r="D68" s="8" t="s">
        <v>92</v>
      </c>
      <c r="E68" s="8" t="s">
        <v>70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8738.1200000000008</v>
      </c>
      <c r="N68" s="6">
        <f t="shared" si="0"/>
        <v>8738.1200000000008</v>
      </c>
      <c r="O68" s="6">
        <f t="shared" si="1"/>
        <v>8738.1200000000008</v>
      </c>
      <c r="P68" s="6">
        <f t="shared" si="2"/>
        <v>8738.1200000000008</v>
      </c>
      <c r="Q68" s="6">
        <f t="shared" si="3"/>
        <v>8563.3576000000012</v>
      </c>
      <c r="R68" s="13"/>
    </row>
    <row r="69" spans="1:18" x14ac:dyDescent="0.25">
      <c r="A69" s="7"/>
      <c r="B69" s="8" t="s">
        <v>72</v>
      </c>
      <c r="C69" s="9" t="s">
        <v>68</v>
      </c>
      <c r="D69" s="8" t="s">
        <v>93</v>
      </c>
      <c r="E69" s="8" t="s">
        <v>70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13667.32</v>
      </c>
      <c r="N69" s="6">
        <f t="shared" si="0"/>
        <v>13667.32</v>
      </c>
      <c r="O69" s="6">
        <f t="shared" si="1"/>
        <v>13667.32</v>
      </c>
      <c r="P69" s="6">
        <f t="shared" si="2"/>
        <v>13667.32</v>
      </c>
      <c r="Q69" s="6">
        <f t="shared" si="3"/>
        <v>13393.973599999999</v>
      </c>
      <c r="R69" s="13"/>
    </row>
    <row r="70" spans="1:18" x14ac:dyDescent="0.25">
      <c r="A70" s="7"/>
      <c r="B70" s="8">
        <v>768</v>
      </c>
      <c r="C70" s="9" t="s">
        <v>32</v>
      </c>
      <c r="D70" s="10" t="s">
        <v>94</v>
      </c>
      <c r="E70" s="10" t="s">
        <v>70</v>
      </c>
      <c r="F70" s="12">
        <v>5855</v>
      </c>
      <c r="G70" s="12">
        <v>0</v>
      </c>
      <c r="H70" s="12">
        <v>1109.5999999999999</v>
      </c>
      <c r="I70" s="12">
        <v>0</v>
      </c>
      <c r="J70" s="12">
        <v>864.86</v>
      </c>
      <c r="K70" s="12">
        <v>203.22</v>
      </c>
      <c r="L70" s="12">
        <v>0</v>
      </c>
      <c r="M70" s="12">
        <v>6877.89</v>
      </c>
      <c r="N70" s="6">
        <f t="shared" si="0"/>
        <v>14910.57</v>
      </c>
      <c r="O70" s="6">
        <f t="shared" si="1"/>
        <v>14910.57</v>
      </c>
      <c r="P70" s="6">
        <f t="shared" si="2"/>
        <v>14910.57</v>
      </c>
      <c r="Q70" s="6">
        <f t="shared" si="3"/>
        <v>14612.3586</v>
      </c>
      <c r="R70" s="13"/>
    </row>
    <row r="71" spans="1:18" x14ac:dyDescent="0.25">
      <c r="A71" s="7"/>
      <c r="B71" s="8">
        <v>786</v>
      </c>
      <c r="C71" s="9" t="s">
        <v>32</v>
      </c>
      <c r="D71" s="10" t="s">
        <v>95</v>
      </c>
      <c r="E71" s="10" t="s">
        <v>70</v>
      </c>
      <c r="F71" s="12">
        <v>9731</v>
      </c>
      <c r="G71" s="12">
        <v>159.54</v>
      </c>
      <c r="H71" s="12">
        <v>2014.45</v>
      </c>
      <c r="I71" s="12">
        <v>101.7</v>
      </c>
      <c r="J71" s="12">
        <v>1320.33</v>
      </c>
      <c r="K71" s="12">
        <v>1188.8599999999999</v>
      </c>
      <c r="L71" s="12">
        <v>0</v>
      </c>
      <c r="M71" s="12">
        <v>10854.42</v>
      </c>
      <c r="N71" s="6">
        <f t="shared" si="0"/>
        <v>25370.300000000003</v>
      </c>
      <c r="O71" s="6">
        <f t="shared" ref="O71:O131" si="4">+N71</f>
        <v>25370.300000000003</v>
      </c>
      <c r="P71" s="6">
        <f t="shared" ref="P71:P131" si="5">+N71</f>
        <v>25370.300000000003</v>
      </c>
      <c r="Q71" s="6">
        <f t="shared" ref="Q71:Q131" si="6">+N71*0.98</f>
        <v>24862.894000000004</v>
      </c>
      <c r="R71" s="13"/>
    </row>
    <row r="72" spans="1:18" x14ac:dyDescent="0.25">
      <c r="A72" s="7"/>
      <c r="B72" s="8">
        <v>787</v>
      </c>
      <c r="C72" s="9" t="s">
        <v>32</v>
      </c>
      <c r="D72" s="10" t="s">
        <v>96</v>
      </c>
      <c r="E72" s="10" t="s">
        <v>70</v>
      </c>
      <c r="F72" s="12">
        <v>7497.3</v>
      </c>
      <c r="G72" s="12">
        <v>147.80000000000001</v>
      </c>
      <c r="H72" s="12">
        <v>1318.04</v>
      </c>
      <c r="I72" s="12">
        <v>0</v>
      </c>
      <c r="J72" s="12">
        <v>911.17</v>
      </c>
      <c r="K72" s="12">
        <v>759.47</v>
      </c>
      <c r="L72" s="12">
        <v>0</v>
      </c>
      <c r="M72" s="12">
        <v>5263.83</v>
      </c>
      <c r="N72" s="6">
        <f t="shared" si="0"/>
        <v>15897.609999999999</v>
      </c>
      <c r="O72" s="6">
        <f t="shared" si="4"/>
        <v>15897.609999999999</v>
      </c>
      <c r="P72" s="6">
        <f t="shared" si="5"/>
        <v>15897.609999999999</v>
      </c>
      <c r="Q72" s="6">
        <f t="shared" si="6"/>
        <v>15579.657799999999</v>
      </c>
      <c r="R72" s="13"/>
    </row>
    <row r="73" spans="1:18" x14ac:dyDescent="0.25">
      <c r="A73" s="7"/>
      <c r="B73" s="8">
        <v>788</v>
      </c>
      <c r="C73" s="9" t="s">
        <v>32</v>
      </c>
      <c r="D73" s="10" t="s">
        <v>97</v>
      </c>
      <c r="E73" s="10" t="s">
        <v>70</v>
      </c>
      <c r="F73" s="12">
        <v>7457.79</v>
      </c>
      <c r="G73" s="12">
        <v>199.57</v>
      </c>
      <c r="H73" s="12">
        <v>962.41</v>
      </c>
      <c r="I73" s="12">
        <v>77.989999999999995</v>
      </c>
      <c r="J73" s="12">
        <v>896.13</v>
      </c>
      <c r="K73" s="12">
        <v>1073.8</v>
      </c>
      <c r="L73" s="12">
        <v>114.17</v>
      </c>
      <c r="M73" s="12">
        <v>6662.51</v>
      </c>
      <c r="N73" s="6">
        <f t="shared" si="0"/>
        <v>17444.37</v>
      </c>
      <c r="O73" s="6">
        <f t="shared" si="4"/>
        <v>17444.37</v>
      </c>
      <c r="P73" s="6">
        <f t="shared" si="5"/>
        <v>17444.37</v>
      </c>
      <c r="Q73" s="6">
        <f t="shared" si="6"/>
        <v>17095.482599999999</v>
      </c>
      <c r="R73" s="13"/>
    </row>
    <row r="74" spans="1:18" x14ac:dyDescent="0.25">
      <c r="A74" s="7"/>
      <c r="B74" s="9">
        <v>795</v>
      </c>
      <c r="C74" s="9" t="s">
        <v>32</v>
      </c>
      <c r="D74" s="10" t="s">
        <v>98</v>
      </c>
      <c r="E74" s="10" t="s">
        <v>70</v>
      </c>
      <c r="F74" s="12">
        <v>3510.68</v>
      </c>
      <c r="G74" s="12">
        <v>0</v>
      </c>
      <c r="H74" s="12">
        <v>199.73</v>
      </c>
      <c r="I74" s="12">
        <v>0</v>
      </c>
      <c r="J74" s="12">
        <v>179.53</v>
      </c>
      <c r="K74" s="12">
        <v>31.29</v>
      </c>
      <c r="L74" s="12">
        <v>0</v>
      </c>
      <c r="M74" s="12">
        <v>197.12</v>
      </c>
      <c r="N74" s="6">
        <f t="shared" ref="N74:N137" si="7">SUM(F74:M74)</f>
        <v>4118.3500000000004</v>
      </c>
      <c r="O74" s="6">
        <f t="shared" si="4"/>
        <v>4118.3500000000004</v>
      </c>
      <c r="P74" s="6">
        <f t="shared" si="5"/>
        <v>4118.3500000000004</v>
      </c>
      <c r="Q74" s="6">
        <f t="shared" si="6"/>
        <v>4035.9830000000002</v>
      </c>
      <c r="R74" s="13"/>
    </row>
    <row r="75" spans="1:18" x14ac:dyDescent="0.25">
      <c r="A75" s="7"/>
      <c r="B75" s="8">
        <v>805</v>
      </c>
      <c r="C75" s="9" t="s">
        <v>32</v>
      </c>
      <c r="D75" s="10" t="s">
        <v>99</v>
      </c>
      <c r="E75" s="10" t="s">
        <v>70</v>
      </c>
      <c r="F75" s="12">
        <v>4732.5</v>
      </c>
      <c r="G75" s="12">
        <v>0</v>
      </c>
      <c r="H75" s="12">
        <v>826.13</v>
      </c>
      <c r="I75" s="12">
        <v>0</v>
      </c>
      <c r="J75" s="12">
        <v>958.42</v>
      </c>
      <c r="K75" s="12">
        <v>63.85</v>
      </c>
      <c r="L75" s="12">
        <v>0</v>
      </c>
      <c r="M75" s="12">
        <v>6379.35</v>
      </c>
      <c r="N75" s="6">
        <f t="shared" si="7"/>
        <v>12960.25</v>
      </c>
      <c r="O75" s="6">
        <f t="shared" si="4"/>
        <v>12960.25</v>
      </c>
      <c r="P75" s="6">
        <f t="shared" si="5"/>
        <v>12960.25</v>
      </c>
      <c r="Q75" s="6">
        <f t="shared" si="6"/>
        <v>12701.045</v>
      </c>
      <c r="R75" s="13"/>
    </row>
    <row r="76" spans="1:18" x14ac:dyDescent="0.25">
      <c r="A76" s="7"/>
      <c r="B76" s="8">
        <v>806</v>
      </c>
      <c r="C76" s="9" t="s">
        <v>32</v>
      </c>
      <c r="D76" s="10" t="s">
        <v>100</v>
      </c>
      <c r="E76" s="10" t="s">
        <v>70</v>
      </c>
      <c r="F76" s="12">
        <v>5317.89</v>
      </c>
      <c r="G76" s="12">
        <v>0</v>
      </c>
      <c r="H76" s="12">
        <v>1122.54</v>
      </c>
      <c r="I76" s="12">
        <v>89.14</v>
      </c>
      <c r="J76" s="12">
        <v>934.59</v>
      </c>
      <c r="K76" s="12">
        <v>187.99</v>
      </c>
      <c r="L76" s="12">
        <v>0</v>
      </c>
      <c r="M76" s="12">
        <v>8450.09</v>
      </c>
      <c r="N76" s="6">
        <f t="shared" si="7"/>
        <v>16102.240000000002</v>
      </c>
      <c r="O76" s="6">
        <f t="shared" si="4"/>
        <v>16102.240000000002</v>
      </c>
      <c r="P76" s="6">
        <f t="shared" si="5"/>
        <v>16102.240000000002</v>
      </c>
      <c r="Q76" s="6">
        <f t="shared" si="6"/>
        <v>15780.195200000002</v>
      </c>
      <c r="R76" s="13"/>
    </row>
    <row r="77" spans="1:18" x14ac:dyDescent="0.25">
      <c r="A77" s="7"/>
      <c r="B77" s="8">
        <v>807</v>
      </c>
      <c r="C77" s="9" t="s">
        <v>32</v>
      </c>
      <c r="D77" s="10" t="s">
        <v>101</v>
      </c>
      <c r="E77" s="10" t="s">
        <v>70</v>
      </c>
      <c r="F77" s="12">
        <v>5147.1899999999996</v>
      </c>
      <c r="G77" s="12">
        <v>0</v>
      </c>
      <c r="H77" s="12">
        <v>683.16</v>
      </c>
      <c r="I77" s="12">
        <v>98.23</v>
      </c>
      <c r="J77" s="12">
        <v>790.66</v>
      </c>
      <c r="K77" s="12">
        <v>110.76</v>
      </c>
      <c r="L77" s="12">
        <v>0</v>
      </c>
      <c r="M77" s="12">
        <v>7527.14</v>
      </c>
      <c r="N77" s="6">
        <f t="shared" si="7"/>
        <v>14357.14</v>
      </c>
      <c r="O77" s="6">
        <f t="shared" si="4"/>
        <v>14357.14</v>
      </c>
      <c r="P77" s="6">
        <f t="shared" si="5"/>
        <v>14357.14</v>
      </c>
      <c r="Q77" s="6">
        <f t="shared" si="6"/>
        <v>14069.9972</v>
      </c>
      <c r="R77" s="13"/>
    </row>
    <row r="78" spans="1:18" x14ac:dyDescent="0.25">
      <c r="A78" s="7"/>
      <c r="B78" s="8">
        <v>54150</v>
      </c>
      <c r="C78" s="8" t="s">
        <v>19</v>
      </c>
      <c r="D78" s="8" t="s">
        <v>102</v>
      </c>
      <c r="E78" s="8" t="s">
        <v>70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672.16</v>
      </c>
      <c r="N78" s="6">
        <f t="shared" si="7"/>
        <v>672.16</v>
      </c>
      <c r="O78" s="6">
        <f t="shared" si="4"/>
        <v>672.16</v>
      </c>
      <c r="P78" s="6">
        <f t="shared" si="5"/>
        <v>672.16</v>
      </c>
      <c r="Q78" s="6">
        <f t="shared" si="6"/>
        <v>658.71679999999992</v>
      </c>
      <c r="R78" s="13"/>
    </row>
    <row r="79" spans="1:18" x14ac:dyDescent="0.25">
      <c r="A79" s="7"/>
      <c r="B79" s="8">
        <v>59020</v>
      </c>
      <c r="C79" s="8" t="s">
        <v>19</v>
      </c>
      <c r="D79" s="8" t="s">
        <v>103</v>
      </c>
      <c r="E79" s="8" t="s">
        <v>70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1120.27</v>
      </c>
      <c r="N79" s="6">
        <f t="shared" si="7"/>
        <v>1120.27</v>
      </c>
      <c r="O79" s="6">
        <f t="shared" si="4"/>
        <v>1120.27</v>
      </c>
      <c r="P79" s="6">
        <f t="shared" si="5"/>
        <v>1120.27</v>
      </c>
      <c r="Q79" s="6">
        <f t="shared" si="6"/>
        <v>1097.8645999999999</v>
      </c>
      <c r="R79" s="13"/>
    </row>
    <row r="80" spans="1:18" x14ac:dyDescent="0.25">
      <c r="A80" s="7"/>
      <c r="B80" s="8">
        <v>59025</v>
      </c>
      <c r="C80" s="8" t="s">
        <v>19</v>
      </c>
      <c r="D80" s="8" t="s">
        <v>104</v>
      </c>
      <c r="E80" s="8" t="s">
        <v>70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1120.27</v>
      </c>
      <c r="N80" s="6">
        <f t="shared" si="7"/>
        <v>1120.27</v>
      </c>
      <c r="O80" s="6">
        <f t="shared" si="4"/>
        <v>1120.27</v>
      </c>
      <c r="P80" s="6">
        <f t="shared" si="5"/>
        <v>1120.27</v>
      </c>
      <c r="Q80" s="6">
        <f t="shared" si="6"/>
        <v>1097.8645999999999</v>
      </c>
      <c r="R80" s="13"/>
    </row>
    <row r="81" spans="1:18" x14ac:dyDescent="0.25">
      <c r="A81" s="7" t="s">
        <v>23</v>
      </c>
      <c r="B81" s="8">
        <v>59400</v>
      </c>
      <c r="C81" s="8" t="s">
        <v>19</v>
      </c>
      <c r="D81" s="8" t="s">
        <v>105</v>
      </c>
      <c r="E81" s="8" t="s">
        <v>70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5377</v>
      </c>
      <c r="N81" s="6">
        <f t="shared" si="7"/>
        <v>5377</v>
      </c>
      <c r="O81" s="6">
        <f t="shared" si="4"/>
        <v>5377</v>
      </c>
      <c r="P81" s="6">
        <f t="shared" si="5"/>
        <v>5377</v>
      </c>
      <c r="Q81" s="6">
        <f t="shared" si="6"/>
        <v>5269.46</v>
      </c>
      <c r="R81" s="13"/>
    </row>
    <row r="82" spans="1:18" x14ac:dyDescent="0.25">
      <c r="A82" s="7" t="s">
        <v>23</v>
      </c>
      <c r="B82" s="8">
        <v>59510</v>
      </c>
      <c r="C82" s="8" t="s">
        <v>19</v>
      </c>
      <c r="D82" s="8" t="s">
        <v>106</v>
      </c>
      <c r="E82" s="8" t="s">
        <v>70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4033</v>
      </c>
      <c r="N82" s="6">
        <f t="shared" si="7"/>
        <v>4033</v>
      </c>
      <c r="O82" s="6">
        <f t="shared" si="4"/>
        <v>4033</v>
      </c>
      <c r="P82" s="6">
        <f t="shared" si="5"/>
        <v>4033</v>
      </c>
      <c r="Q82" s="6">
        <f t="shared" si="6"/>
        <v>3952.34</v>
      </c>
      <c r="R82" s="13"/>
    </row>
    <row r="83" spans="1:18" x14ac:dyDescent="0.25">
      <c r="A83" s="7" t="s">
        <v>23</v>
      </c>
      <c r="B83" s="8">
        <v>59610</v>
      </c>
      <c r="C83" s="8" t="s">
        <v>19</v>
      </c>
      <c r="D83" s="8" t="s">
        <v>107</v>
      </c>
      <c r="E83" s="8" t="s">
        <v>70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7169</v>
      </c>
      <c r="N83" s="6">
        <f t="shared" si="7"/>
        <v>7169</v>
      </c>
      <c r="O83" s="6">
        <f t="shared" si="4"/>
        <v>7169</v>
      </c>
      <c r="P83" s="6">
        <f t="shared" si="5"/>
        <v>7169</v>
      </c>
      <c r="Q83" s="6">
        <f t="shared" si="6"/>
        <v>7025.62</v>
      </c>
      <c r="R83" s="13"/>
    </row>
    <row r="84" spans="1:18" x14ac:dyDescent="0.25">
      <c r="A84" s="7"/>
      <c r="B84" s="8">
        <v>84030</v>
      </c>
      <c r="C84" s="8" t="s">
        <v>19</v>
      </c>
      <c r="D84" s="8" t="s">
        <v>108</v>
      </c>
      <c r="E84" s="8" t="s">
        <v>70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61.99</v>
      </c>
      <c r="N84" s="6">
        <f t="shared" si="7"/>
        <v>61.99</v>
      </c>
      <c r="O84" s="6">
        <f t="shared" si="4"/>
        <v>61.99</v>
      </c>
      <c r="P84" s="6">
        <f t="shared" si="5"/>
        <v>61.99</v>
      </c>
      <c r="Q84" s="6">
        <f t="shared" si="6"/>
        <v>60.7502</v>
      </c>
      <c r="R84" s="13"/>
    </row>
    <row r="85" spans="1:18" x14ac:dyDescent="0.25">
      <c r="A85" s="7"/>
      <c r="B85" s="8">
        <v>99202</v>
      </c>
      <c r="C85" s="8" t="s">
        <v>19</v>
      </c>
      <c r="D85" s="8" t="s">
        <v>109</v>
      </c>
      <c r="E85" s="9" t="s">
        <v>110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99.41</v>
      </c>
      <c r="N85" s="4">
        <f t="shared" si="7"/>
        <v>99.41</v>
      </c>
      <c r="O85" s="6">
        <f t="shared" si="4"/>
        <v>99.41</v>
      </c>
      <c r="P85" s="6">
        <f t="shared" si="5"/>
        <v>99.41</v>
      </c>
      <c r="Q85" s="6">
        <f t="shared" si="6"/>
        <v>97.42179999999999</v>
      </c>
      <c r="R85" s="13"/>
    </row>
    <row r="86" spans="1:18" x14ac:dyDescent="0.25">
      <c r="A86" s="7"/>
      <c r="B86" s="8">
        <v>99202</v>
      </c>
      <c r="C86" s="8" t="s">
        <v>19</v>
      </c>
      <c r="D86" s="8" t="s">
        <v>111</v>
      </c>
      <c r="E86" s="9" t="s">
        <v>110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149</v>
      </c>
      <c r="N86" s="4">
        <f t="shared" si="7"/>
        <v>149</v>
      </c>
      <c r="O86" s="6">
        <f t="shared" si="4"/>
        <v>149</v>
      </c>
      <c r="P86" s="6">
        <f t="shared" si="5"/>
        <v>149</v>
      </c>
      <c r="Q86" s="6">
        <f t="shared" si="6"/>
        <v>146.02000000000001</v>
      </c>
      <c r="R86" s="13"/>
    </row>
    <row r="87" spans="1:18" x14ac:dyDescent="0.25">
      <c r="A87" s="7" t="s">
        <v>23</v>
      </c>
      <c r="B87" s="8">
        <v>99203</v>
      </c>
      <c r="C87" s="8" t="s">
        <v>19</v>
      </c>
      <c r="D87" s="8" t="s">
        <v>112</v>
      </c>
      <c r="E87" s="9" t="s">
        <v>110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198.82</v>
      </c>
      <c r="N87" s="6">
        <f t="shared" si="7"/>
        <v>198.82</v>
      </c>
      <c r="O87" s="6">
        <f t="shared" si="4"/>
        <v>198.82</v>
      </c>
      <c r="P87" s="6">
        <f t="shared" si="5"/>
        <v>198.82</v>
      </c>
      <c r="Q87" s="6">
        <f t="shared" si="6"/>
        <v>194.84359999999998</v>
      </c>
      <c r="R87" s="13"/>
    </row>
    <row r="88" spans="1:18" x14ac:dyDescent="0.25">
      <c r="A88" s="7" t="s">
        <v>23</v>
      </c>
      <c r="B88" s="8">
        <v>99204</v>
      </c>
      <c r="C88" s="8" t="s">
        <v>19</v>
      </c>
      <c r="D88" s="8" t="s">
        <v>113</v>
      </c>
      <c r="E88" s="9" t="s">
        <v>110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248.52</v>
      </c>
      <c r="N88" s="6">
        <f t="shared" si="7"/>
        <v>248.52</v>
      </c>
      <c r="O88" s="6">
        <f t="shared" si="4"/>
        <v>248.52</v>
      </c>
      <c r="P88" s="6">
        <f t="shared" si="5"/>
        <v>248.52</v>
      </c>
      <c r="Q88" s="6">
        <f t="shared" si="6"/>
        <v>243.5496</v>
      </c>
      <c r="R88" s="13"/>
    </row>
    <row r="89" spans="1:18" x14ac:dyDescent="0.25">
      <c r="A89" s="7" t="s">
        <v>23</v>
      </c>
      <c r="B89" s="8">
        <v>99205</v>
      </c>
      <c r="C89" s="8" t="s">
        <v>19</v>
      </c>
      <c r="D89" s="8" t="s">
        <v>114</v>
      </c>
      <c r="E89" s="9" t="s">
        <v>110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298.23</v>
      </c>
      <c r="N89" s="6">
        <f t="shared" si="7"/>
        <v>298.23</v>
      </c>
      <c r="O89" s="6">
        <f t="shared" si="4"/>
        <v>298.23</v>
      </c>
      <c r="P89" s="6">
        <f t="shared" si="5"/>
        <v>298.23</v>
      </c>
      <c r="Q89" s="6">
        <f t="shared" si="6"/>
        <v>292.2654</v>
      </c>
      <c r="R89" s="13"/>
    </row>
    <row r="90" spans="1:18" x14ac:dyDescent="0.25">
      <c r="A90" s="7"/>
      <c r="B90" s="8">
        <v>99211</v>
      </c>
      <c r="C90" s="8" t="s">
        <v>19</v>
      </c>
      <c r="D90" s="8" t="s">
        <v>115</v>
      </c>
      <c r="E90" s="9" t="s">
        <v>110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99.41</v>
      </c>
      <c r="N90" s="6">
        <f t="shared" si="7"/>
        <v>99.41</v>
      </c>
      <c r="O90" s="6">
        <f t="shared" si="4"/>
        <v>99.41</v>
      </c>
      <c r="P90" s="6">
        <f t="shared" si="5"/>
        <v>99.41</v>
      </c>
      <c r="Q90" s="6">
        <f t="shared" si="6"/>
        <v>97.42179999999999</v>
      </c>
      <c r="R90" s="13"/>
    </row>
    <row r="91" spans="1:18" x14ac:dyDescent="0.25">
      <c r="A91" s="7"/>
      <c r="B91" s="8">
        <v>99212</v>
      </c>
      <c r="C91" s="8" t="s">
        <v>19</v>
      </c>
      <c r="D91" s="8" t="s">
        <v>116</v>
      </c>
      <c r="E91" s="9" t="s">
        <v>110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149.11000000000001</v>
      </c>
      <c r="N91" s="6">
        <f t="shared" si="7"/>
        <v>149.11000000000001</v>
      </c>
      <c r="O91" s="6">
        <f t="shared" si="4"/>
        <v>149.11000000000001</v>
      </c>
      <c r="P91" s="6">
        <f t="shared" si="5"/>
        <v>149.11000000000001</v>
      </c>
      <c r="Q91" s="6">
        <f t="shared" si="6"/>
        <v>146.12780000000001</v>
      </c>
      <c r="R91" s="13"/>
    </row>
    <row r="92" spans="1:18" x14ac:dyDescent="0.25">
      <c r="A92" s="7"/>
      <c r="B92" s="8">
        <v>99213</v>
      </c>
      <c r="C92" s="8" t="s">
        <v>19</v>
      </c>
      <c r="D92" s="8" t="s">
        <v>117</v>
      </c>
      <c r="E92" s="9" t="s">
        <v>110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198.82</v>
      </c>
      <c r="N92" s="6">
        <f t="shared" si="7"/>
        <v>198.82</v>
      </c>
      <c r="O92" s="6">
        <f t="shared" si="4"/>
        <v>198.82</v>
      </c>
      <c r="P92" s="6">
        <f t="shared" si="5"/>
        <v>198.82</v>
      </c>
      <c r="Q92" s="6">
        <f t="shared" si="6"/>
        <v>194.84359999999998</v>
      </c>
      <c r="R92" s="13"/>
    </row>
    <row r="93" spans="1:18" x14ac:dyDescent="0.25">
      <c r="A93" s="7"/>
      <c r="B93" s="8">
        <v>99214</v>
      </c>
      <c r="C93" s="8" t="s">
        <v>19</v>
      </c>
      <c r="D93" s="8" t="s">
        <v>118</v>
      </c>
      <c r="E93" s="9" t="s">
        <v>110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248.52</v>
      </c>
      <c r="N93" s="6">
        <f t="shared" si="7"/>
        <v>248.52</v>
      </c>
      <c r="O93" s="6">
        <f t="shared" si="4"/>
        <v>248.52</v>
      </c>
      <c r="P93" s="6">
        <f t="shared" si="5"/>
        <v>248.52</v>
      </c>
      <c r="Q93" s="6">
        <f t="shared" si="6"/>
        <v>243.5496</v>
      </c>
      <c r="R93" s="13"/>
    </row>
    <row r="94" spans="1:18" x14ac:dyDescent="0.25">
      <c r="A94" s="7"/>
      <c r="B94" s="8">
        <v>99215</v>
      </c>
      <c r="C94" s="8" t="s">
        <v>19</v>
      </c>
      <c r="D94" s="8" t="s">
        <v>119</v>
      </c>
      <c r="E94" s="9" t="s">
        <v>110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298.23</v>
      </c>
      <c r="N94" s="6">
        <f t="shared" si="7"/>
        <v>298.23</v>
      </c>
      <c r="O94" s="6">
        <f t="shared" si="4"/>
        <v>298.23</v>
      </c>
      <c r="P94" s="6">
        <f t="shared" si="5"/>
        <v>298.23</v>
      </c>
      <c r="Q94" s="6">
        <f t="shared" si="6"/>
        <v>292.2654</v>
      </c>
      <c r="R94" s="13"/>
    </row>
    <row r="95" spans="1:18" x14ac:dyDescent="0.25">
      <c r="A95" s="7" t="s">
        <v>23</v>
      </c>
      <c r="B95" s="8">
        <v>70450</v>
      </c>
      <c r="C95" s="8" t="s">
        <v>19</v>
      </c>
      <c r="D95" s="8" t="s">
        <v>120</v>
      </c>
      <c r="E95" s="8" t="s">
        <v>121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132.54</v>
      </c>
      <c r="N95" s="6">
        <f t="shared" si="7"/>
        <v>132.54</v>
      </c>
      <c r="O95" s="6">
        <f t="shared" si="4"/>
        <v>132.54</v>
      </c>
      <c r="P95" s="6">
        <f t="shared" si="5"/>
        <v>132.54</v>
      </c>
      <c r="Q95" s="6">
        <f t="shared" si="6"/>
        <v>129.88919999999999</v>
      </c>
      <c r="R95" s="13"/>
    </row>
    <row r="96" spans="1:18" x14ac:dyDescent="0.25">
      <c r="A96" s="7" t="s">
        <v>23</v>
      </c>
      <c r="B96" s="8">
        <v>70553</v>
      </c>
      <c r="C96" s="8" t="s">
        <v>19</v>
      </c>
      <c r="D96" s="8" t="s">
        <v>122</v>
      </c>
      <c r="E96" s="8" t="s">
        <v>121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657.75</v>
      </c>
      <c r="N96" s="6">
        <f t="shared" si="7"/>
        <v>657.75</v>
      </c>
      <c r="O96" s="6">
        <f t="shared" si="4"/>
        <v>657.75</v>
      </c>
      <c r="P96" s="6">
        <f t="shared" si="5"/>
        <v>657.75</v>
      </c>
      <c r="Q96" s="6">
        <f t="shared" si="6"/>
        <v>644.59500000000003</v>
      </c>
      <c r="R96" s="13"/>
    </row>
    <row r="97" spans="1:18" x14ac:dyDescent="0.25">
      <c r="A97" s="7" t="s">
        <v>23</v>
      </c>
      <c r="B97" s="8">
        <v>72110</v>
      </c>
      <c r="C97" s="8" t="s">
        <v>19</v>
      </c>
      <c r="D97" s="8" t="s">
        <v>123</v>
      </c>
      <c r="E97" s="8" t="s">
        <v>121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302.94</v>
      </c>
      <c r="N97" s="6">
        <f t="shared" si="7"/>
        <v>302.94</v>
      </c>
      <c r="O97" s="6">
        <f t="shared" si="4"/>
        <v>302.94</v>
      </c>
      <c r="P97" s="6">
        <f t="shared" si="5"/>
        <v>302.94</v>
      </c>
      <c r="Q97" s="6">
        <f t="shared" si="6"/>
        <v>296.88119999999998</v>
      </c>
      <c r="R97" s="13"/>
    </row>
    <row r="98" spans="1:18" x14ac:dyDescent="0.25">
      <c r="A98" s="7" t="s">
        <v>23</v>
      </c>
      <c r="B98" s="8">
        <v>72148</v>
      </c>
      <c r="C98" s="8" t="s">
        <v>19</v>
      </c>
      <c r="D98" s="8" t="s">
        <v>124</v>
      </c>
      <c r="E98" s="8" t="s">
        <v>121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373.32</v>
      </c>
      <c r="N98" s="6">
        <f t="shared" si="7"/>
        <v>373.32</v>
      </c>
      <c r="O98" s="6">
        <f t="shared" si="4"/>
        <v>373.32</v>
      </c>
      <c r="P98" s="6">
        <f t="shared" si="5"/>
        <v>373.32</v>
      </c>
      <c r="Q98" s="6">
        <f t="shared" si="6"/>
        <v>365.85359999999997</v>
      </c>
      <c r="R98" s="13"/>
    </row>
    <row r="99" spans="1:18" x14ac:dyDescent="0.25">
      <c r="A99" s="7" t="s">
        <v>23</v>
      </c>
      <c r="B99" s="8">
        <v>72193</v>
      </c>
      <c r="C99" s="8" t="s">
        <v>19</v>
      </c>
      <c r="D99" s="8" t="s">
        <v>125</v>
      </c>
      <c r="E99" s="8" t="s">
        <v>121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296.63</v>
      </c>
      <c r="N99" s="6">
        <f t="shared" si="7"/>
        <v>296.63</v>
      </c>
      <c r="O99" s="6">
        <f t="shared" si="4"/>
        <v>296.63</v>
      </c>
      <c r="P99" s="6">
        <f t="shared" si="5"/>
        <v>296.63</v>
      </c>
      <c r="Q99" s="6">
        <f t="shared" si="6"/>
        <v>290.69740000000002</v>
      </c>
      <c r="R99" s="13"/>
    </row>
    <row r="100" spans="1:18" x14ac:dyDescent="0.25">
      <c r="A100" s="7" t="s">
        <v>23</v>
      </c>
      <c r="B100" s="8">
        <v>73721</v>
      </c>
      <c r="C100" s="8" t="s">
        <v>19</v>
      </c>
      <c r="D100" s="8" t="s">
        <v>126</v>
      </c>
      <c r="E100" s="8" t="s">
        <v>121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417.76</v>
      </c>
      <c r="N100" s="6">
        <f t="shared" si="7"/>
        <v>417.76</v>
      </c>
      <c r="O100" s="6">
        <f t="shared" si="4"/>
        <v>417.76</v>
      </c>
      <c r="P100" s="6">
        <f t="shared" si="5"/>
        <v>417.76</v>
      </c>
      <c r="Q100" s="6">
        <f t="shared" si="6"/>
        <v>409.40479999999997</v>
      </c>
      <c r="R100" s="13"/>
    </row>
    <row r="101" spans="1:18" x14ac:dyDescent="0.25">
      <c r="A101" s="7" t="s">
        <v>23</v>
      </c>
      <c r="B101" s="8">
        <v>74177</v>
      </c>
      <c r="C101" s="8" t="s">
        <v>19</v>
      </c>
      <c r="D101" s="8" t="s">
        <v>127</v>
      </c>
      <c r="E101" s="8" t="s">
        <v>121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391.3</v>
      </c>
      <c r="N101" s="6">
        <f t="shared" si="7"/>
        <v>391.3</v>
      </c>
      <c r="O101" s="6">
        <f t="shared" si="4"/>
        <v>391.3</v>
      </c>
      <c r="P101" s="6">
        <f t="shared" si="5"/>
        <v>391.3</v>
      </c>
      <c r="Q101" s="6">
        <f t="shared" si="6"/>
        <v>383.47399999999999</v>
      </c>
      <c r="R101" s="13"/>
    </row>
    <row r="102" spans="1:18" x14ac:dyDescent="0.25">
      <c r="A102" s="7" t="s">
        <v>23</v>
      </c>
      <c r="B102" s="8">
        <v>76700</v>
      </c>
      <c r="C102" s="8" t="s">
        <v>19</v>
      </c>
      <c r="D102" s="8" t="s">
        <v>128</v>
      </c>
      <c r="E102" s="8" t="s">
        <v>121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774.18</v>
      </c>
      <c r="N102" s="6">
        <f t="shared" si="7"/>
        <v>774.18</v>
      </c>
      <c r="O102" s="6">
        <f t="shared" si="4"/>
        <v>774.18</v>
      </c>
      <c r="P102" s="6">
        <f t="shared" si="5"/>
        <v>774.18</v>
      </c>
      <c r="Q102" s="6">
        <f t="shared" si="6"/>
        <v>758.69639999999993</v>
      </c>
      <c r="R102" s="13"/>
    </row>
    <row r="103" spans="1:18" x14ac:dyDescent="0.25">
      <c r="A103" s="7" t="s">
        <v>23</v>
      </c>
      <c r="B103" s="8">
        <v>76830</v>
      </c>
      <c r="C103" s="8" t="s">
        <v>19</v>
      </c>
      <c r="D103" s="8" t="s">
        <v>129</v>
      </c>
      <c r="E103" s="8" t="s">
        <v>121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841.5</v>
      </c>
      <c r="N103" s="6">
        <f t="shared" si="7"/>
        <v>841.5</v>
      </c>
      <c r="O103" s="6">
        <f t="shared" si="4"/>
        <v>841.5</v>
      </c>
      <c r="P103" s="6">
        <f t="shared" si="5"/>
        <v>841.5</v>
      </c>
      <c r="Q103" s="6">
        <f t="shared" si="6"/>
        <v>824.67</v>
      </c>
      <c r="R103" s="13"/>
    </row>
    <row r="104" spans="1:18" x14ac:dyDescent="0.25">
      <c r="A104" s="7" t="s">
        <v>23</v>
      </c>
      <c r="B104" s="8">
        <v>80048</v>
      </c>
      <c r="C104" s="8" t="s">
        <v>19</v>
      </c>
      <c r="D104" s="8" t="s">
        <v>130</v>
      </c>
      <c r="E104" s="9" t="s">
        <v>131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34.090000000000003</v>
      </c>
      <c r="N104" s="6">
        <f t="shared" si="7"/>
        <v>34.090000000000003</v>
      </c>
      <c r="O104" s="6">
        <f t="shared" si="4"/>
        <v>34.090000000000003</v>
      </c>
      <c r="P104" s="6">
        <f t="shared" si="5"/>
        <v>34.090000000000003</v>
      </c>
      <c r="Q104" s="6">
        <f t="shared" si="6"/>
        <v>33.408200000000001</v>
      </c>
      <c r="R104" s="13"/>
    </row>
    <row r="105" spans="1:18" x14ac:dyDescent="0.25">
      <c r="A105" s="7" t="s">
        <v>23</v>
      </c>
      <c r="B105" s="8">
        <v>80053</v>
      </c>
      <c r="C105" s="8" t="s">
        <v>19</v>
      </c>
      <c r="D105" s="8" t="s">
        <v>132</v>
      </c>
      <c r="E105" s="9" t="s">
        <v>131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46.49</v>
      </c>
      <c r="N105" s="6">
        <f t="shared" si="7"/>
        <v>46.49</v>
      </c>
      <c r="O105" s="6">
        <f t="shared" si="4"/>
        <v>46.49</v>
      </c>
      <c r="P105" s="6">
        <f t="shared" si="5"/>
        <v>46.49</v>
      </c>
      <c r="Q105" s="6">
        <f t="shared" si="6"/>
        <v>45.560200000000002</v>
      </c>
      <c r="R105" s="13"/>
    </row>
    <row r="106" spans="1:18" x14ac:dyDescent="0.25">
      <c r="A106" s="7" t="s">
        <v>23</v>
      </c>
      <c r="B106" s="8">
        <v>80061</v>
      </c>
      <c r="C106" s="8" t="s">
        <v>19</v>
      </c>
      <c r="D106" s="8" t="s">
        <v>133</v>
      </c>
      <c r="E106" s="9" t="s">
        <v>131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58.89</v>
      </c>
      <c r="N106" s="6">
        <f t="shared" si="7"/>
        <v>58.89</v>
      </c>
      <c r="O106" s="6">
        <f t="shared" si="4"/>
        <v>58.89</v>
      </c>
      <c r="P106" s="6">
        <f t="shared" si="5"/>
        <v>58.89</v>
      </c>
      <c r="Q106" s="6">
        <f t="shared" si="6"/>
        <v>57.712200000000003</v>
      </c>
      <c r="R106" s="13"/>
    </row>
    <row r="107" spans="1:18" x14ac:dyDescent="0.25">
      <c r="A107" s="7" t="s">
        <v>23</v>
      </c>
      <c r="B107" s="8">
        <v>80069</v>
      </c>
      <c r="C107" s="8" t="s">
        <v>19</v>
      </c>
      <c r="D107" s="8" t="s">
        <v>134</v>
      </c>
      <c r="E107" s="9" t="s">
        <v>131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37.19</v>
      </c>
      <c r="N107" s="6">
        <f t="shared" si="7"/>
        <v>37.19</v>
      </c>
      <c r="O107" s="6">
        <f t="shared" si="4"/>
        <v>37.19</v>
      </c>
      <c r="P107" s="6">
        <f t="shared" si="5"/>
        <v>37.19</v>
      </c>
      <c r="Q107" s="6">
        <f t="shared" si="6"/>
        <v>36.446199999999997</v>
      </c>
      <c r="R107" s="13"/>
    </row>
    <row r="108" spans="1:18" x14ac:dyDescent="0.25">
      <c r="A108" s="7" t="s">
        <v>23</v>
      </c>
      <c r="B108" s="8">
        <v>80076</v>
      </c>
      <c r="C108" s="8" t="s">
        <v>19</v>
      </c>
      <c r="D108" s="8" t="s">
        <v>135</v>
      </c>
      <c r="E108" s="9" t="s">
        <v>131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34.090000000000003</v>
      </c>
      <c r="N108" s="6">
        <f t="shared" si="7"/>
        <v>34.090000000000003</v>
      </c>
      <c r="O108" s="6">
        <f t="shared" si="4"/>
        <v>34.090000000000003</v>
      </c>
      <c r="P108" s="6">
        <f t="shared" si="5"/>
        <v>34.090000000000003</v>
      </c>
      <c r="Q108" s="6">
        <f t="shared" si="6"/>
        <v>33.408200000000001</v>
      </c>
      <c r="R108" s="13"/>
    </row>
    <row r="109" spans="1:18" x14ac:dyDescent="0.25">
      <c r="A109" s="7" t="s">
        <v>23</v>
      </c>
      <c r="B109" s="8">
        <v>81001</v>
      </c>
      <c r="C109" s="8" t="s">
        <v>19</v>
      </c>
      <c r="D109" s="8" t="s">
        <v>136</v>
      </c>
      <c r="E109" s="9" t="s">
        <v>131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27.89</v>
      </c>
      <c r="N109" s="6">
        <f t="shared" si="7"/>
        <v>27.89</v>
      </c>
      <c r="O109" s="6">
        <f t="shared" si="4"/>
        <v>27.89</v>
      </c>
      <c r="P109" s="6">
        <f t="shared" si="5"/>
        <v>27.89</v>
      </c>
      <c r="Q109" s="6">
        <f t="shared" si="6"/>
        <v>27.3322</v>
      </c>
      <c r="R109" s="13"/>
    </row>
    <row r="110" spans="1:18" x14ac:dyDescent="0.25">
      <c r="A110" s="7" t="s">
        <v>23</v>
      </c>
      <c r="B110" s="8">
        <v>81002</v>
      </c>
      <c r="C110" s="8" t="s">
        <v>19</v>
      </c>
      <c r="D110" s="8" t="s">
        <v>137</v>
      </c>
      <c r="E110" s="9" t="s">
        <v>131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12.4</v>
      </c>
      <c r="N110" s="6">
        <f t="shared" si="7"/>
        <v>12.4</v>
      </c>
      <c r="O110" s="6">
        <f t="shared" si="4"/>
        <v>12.4</v>
      </c>
      <c r="P110" s="6">
        <f t="shared" si="5"/>
        <v>12.4</v>
      </c>
      <c r="Q110" s="6">
        <f t="shared" si="6"/>
        <v>12.151999999999999</v>
      </c>
      <c r="R110" s="13"/>
    </row>
    <row r="111" spans="1:18" x14ac:dyDescent="0.25">
      <c r="A111" s="7" t="s">
        <v>23</v>
      </c>
      <c r="B111" s="8">
        <v>81003</v>
      </c>
      <c r="C111" s="8" t="s">
        <v>19</v>
      </c>
      <c r="D111" s="8" t="s">
        <v>138</v>
      </c>
      <c r="E111" s="9" t="s">
        <v>131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12.4</v>
      </c>
      <c r="N111" s="6">
        <f t="shared" si="7"/>
        <v>12.4</v>
      </c>
      <c r="O111" s="6">
        <f t="shared" si="4"/>
        <v>12.4</v>
      </c>
      <c r="P111" s="6">
        <f t="shared" si="5"/>
        <v>12.4</v>
      </c>
      <c r="Q111" s="6">
        <f t="shared" si="6"/>
        <v>12.151999999999999</v>
      </c>
      <c r="R111" s="13"/>
    </row>
    <row r="112" spans="1:18" x14ac:dyDescent="0.25">
      <c r="A112" s="7" t="s">
        <v>23</v>
      </c>
      <c r="B112" s="8">
        <v>84153</v>
      </c>
      <c r="C112" s="8" t="s">
        <v>19</v>
      </c>
      <c r="D112" s="8" t="s">
        <v>139</v>
      </c>
      <c r="E112" s="9" t="s">
        <v>131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61.99</v>
      </c>
      <c r="N112" s="6">
        <f t="shared" si="7"/>
        <v>61.99</v>
      </c>
      <c r="O112" s="6">
        <f t="shared" si="4"/>
        <v>61.99</v>
      </c>
      <c r="P112" s="6">
        <f t="shared" si="5"/>
        <v>61.99</v>
      </c>
      <c r="Q112" s="6">
        <f t="shared" si="6"/>
        <v>60.7502</v>
      </c>
      <c r="R112" s="13"/>
    </row>
    <row r="113" spans="1:18" x14ac:dyDescent="0.25">
      <c r="A113" s="7" t="s">
        <v>23</v>
      </c>
      <c r="B113" s="8">
        <v>84154</v>
      </c>
      <c r="C113" s="8" t="s">
        <v>19</v>
      </c>
      <c r="D113" s="8" t="s">
        <v>140</v>
      </c>
      <c r="E113" s="9" t="s">
        <v>131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77.48</v>
      </c>
      <c r="N113" s="6">
        <f t="shared" si="7"/>
        <v>77.48</v>
      </c>
      <c r="O113" s="6">
        <f t="shared" si="4"/>
        <v>77.48</v>
      </c>
      <c r="P113" s="6">
        <f t="shared" si="5"/>
        <v>77.48</v>
      </c>
      <c r="Q113" s="6">
        <f t="shared" si="6"/>
        <v>75.930400000000006</v>
      </c>
      <c r="R113" s="13"/>
    </row>
    <row r="114" spans="1:18" x14ac:dyDescent="0.25">
      <c r="A114" s="7" t="s">
        <v>23</v>
      </c>
      <c r="B114" s="8">
        <v>84443</v>
      </c>
      <c r="C114" s="8" t="s">
        <v>19</v>
      </c>
      <c r="D114" s="8" t="s">
        <v>141</v>
      </c>
      <c r="E114" s="9" t="s">
        <v>131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46.49</v>
      </c>
      <c r="N114" s="6">
        <f t="shared" si="7"/>
        <v>46.49</v>
      </c>
      <c r="O114" s="6">
        <f t="shared" si="4"/>
        <v>46.49</v>
      </c>
      <c r="P114" s="6">
        <f t="shared" si="5"/>
        <v>46.49</v>
      </c>
      <c r="Q114" s="6">
        <f t="shared" si="6"/>
        <v>45.560200000000002</v>
      </c>
      <c r="R114" s="13"/>
    </row>
    <row r="115" spans="1:18" x14ac:dyDescent="0.25">
      <c r="A115" s="7" t="s">
        <v>23</v>
      </c>
      <c r="B115" s="8">
        <v>85025</v>
      </c>
      <c r="C115" s="8" t="s">
        <v>19</v>
      </c>
      <c r="D115" s="8" t="s">
        <v>142</v>
      </c>
      <c r="E115" s="9" t="s">
        <v>131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30.99</v>
      </c>
      <c r="N115" s="6">
        <f t="shared" si="7"/>
        <v>30.99</v>
      </c>
      <c r="O115" s="6">
        <f t="shared" si="4"/>
        <v>30.99</v>
      </c>
      <c r="P115" s="6">
        <f t="shared" si="5"/>
        <v>30.99</v>
      </c>
      <c r="Q115" s="6">
        <f t="shared" si="6"/>
        <v>30.370199999999997</v>
      </c>
      <c r="R115" s="13"/>
    </row>
    <row r="116" spans="1:18" x14ac:dyDescent="0.25">
      <c r="A116" s="7" t="s">
        <v>23</v>
      </c>
      <c r="B116" s="8">
        <v>85027</v>
      </c>
      <c r="C116" s="8" t="s">
        <v>19</v>
      </c>
      <c r="D116" s="8" t="s">
        <v>143</v>
      </c>
      <c r="E116" s="9" t="s">
        <v>131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24.79</v>
      </c>
      <c r="N116" s="6">
        <f t="shared" si="7"/>
        <v>24.79</v>
      </c>
      <c r="O116" s="6">
        <f t="shared" si="4"/>
        <v>24.79</v>
      </c>
      <c r="P116" s="6">
        <f t="shared" si="5"/>
        <v>24.79</v>
      </c>
      <c r="Q116" s="6">
        <f t="shared" si="6"/>
        <v>24.2942</v>
      </c>
      <c r="R116" s="13"/>
    </row>
    <row r="117" spans="1:18" x14ac:dyDescent="0.25">
      <c r="A117" s="7" t="s">
        <v>23</v>
      </c>
      <c r="B117" s="8">
        <v>85610</v>
      </c>
      <c r="C117" s="8" t="s">
        <v>19</v>
      </c>
      <c r="D117" s="8" t="s">
        <v>144</v>
      </c>
      <c r="E117" s="9" t="s">
        <v>131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24.79</v>
      </c>
      <c r="N117" s="6">
        <f t="shared" si="7"/>
        <v>24.79</v>
      </c>
      <c r="O117" s="6">
        <f t="shared" si="4"/>
        <v>24.79</v>
      </c>
      <c r="P117" s="6">
        <f t="shared" si="5"/>
        <v>24.79</v>
      </c>
      <c r="Q117" s="6">
        <f t="shared" si="6"/>
        <v>24.2942</v>
      </c>
      <c r="R117" s="13"/>
    </row>
    <row r="118" spans="1:18" x14ac:dyDescent="0.25">
      <c r="A118" s="7" t="s">
        <v>23</v>
      </c>
      <c r="B118" s="8">
        <v>85730</v>
      </c>
      <c r="C118" s="8" t="s">
        <v>19</v>
      </c>
      <c r="D118" s="9" t="s">
        <v>145</v>
      </c>
      <c r="E118" s="9" t="s">
        <v>131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24.79</v>
      </c>
      <c r="N118" s="6">
        <f t="shared" si="7"/>
        <v>24.79</v>
      </c>
      <c r="O118" s="6">
        <f t="shared" si="4"/>
        <v>24.79</v>
      </c>
      <c r="P118" s="6">
        <f t="shared" si="5"/>
        <v>24.79</v>
      </c>
      <c r="Q118" s="6">
        <f t="shared" si="6"/>
        <v>24.2942</v>
      </c>
      <c r="R118" s="13"/>
    </row>
    <row r="119" spans="1:18" x14ac:dyDescent="0.25">
      <c r="A119" s="7"/>
      <c r="B119" s="8">
        <v>99202</v>
      </c>
      <c r="C119" s="8" t="s">
        <v>19</v>
      </c>
      <c r="D119" s="8" t="s">
        <v>146</v>
      </c>
      <c r="E119" s="9" t="s">
        <v>147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99.41</v>
      </c>
      <c r="N119" s="4">
        <f t="shared" si="7"/>
        <v>99.41</v>
      </c>
      <c r="O119" s="6">
        <f t="shared" si="4"/>
        <v>99.41</v>
      </c>
      <c r="P119" s="6">
        <f t="shared" si="5"/>
        <v>99.41</v>
      </c>
      <c r="Q119" s="6">
        <f t="shared" si="6"/>
        <v>97.42179999999999</v>
      </c>
      <c r="R119" s="13"/>
    </row>
    <row r="120" spans="1:18" x14ac:dyDescent="0.25">
      <c r="A120" s="7"/>
      <c r="B120" s="8">
        <v>99202</v>
      </c>
      <c r="C120" s="8" t="s">
        <v>19</v>
      </c>
      <c r="D120" s="8" t="s">
        <v>148</v>
      </c>
      <c r="E120" s="9" t="s">
        <v>147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99.41</v>
      </c>
      <c r="N120" s="4">
        <f t="shared" si="7"/>
        <v>99.41</v>
      </c>
      <c r="O120" s="6">
        <f t="shared" si="4"/>
        <v>99.41</v>
      </c>
      <c r="P120" s="6">
        <f t="shared" si="5"/>
        <v>99.41</v>
      </c>
      <c r="Q120" s="6">
        <f t="shared" si="6"/>
        <v>97.42179999999999</v>
      </c>
      <c r="R120" s="13"/>
    </row>
    <row r="121" spans="1:18" x14ac:dyDescent="0.25">
      <c r="A121" s="7" t="s">
        <v>23</v>
      </c>
      <c r="B121" s="8">
        <v>99203</v>
      </c>
      <c r="C121" s="8" t="s">
        <v>19</v>
      </c>
      <c r="D121" s="8" t="s">
        <v>149</v>
      </c>
      <c r="E121" s="9" t="s">
        <v>147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198.82</v>
      </c>
      <c r="N121" s="6">
        <f t="shared" si="7"/>
        <v>198.82</v>
      </c>
      <c r="O121" s="6">
        <f t="shared" si="4"/>
        <v>198.82</v>
      </c>
      <c r="P121" s="6">
        <f t="shared" si="5"/>
        <v>198.82</v>
      </c>
      <c r="Q121" s="6">
        <f t="shared" si="6"/>
        <v>194.84359999999998</v>
      </c>
      <c r="R121" s="13"/>
    </row>
    <row r="122" spans="1:18" x14ac:dyDescent="0.25">
      <c r="A122" s="7" t="s">
        <v>23</v>
      </c>
      <c r="B122" s="8">
        <v>99204</v>
      </c>
      <c r="C122" s="8" t="s">
        <v>19</v>
      </c>
      <c r="D122" s="8" t="s">
        <v>150</v>
      </c>
      <c r="E122" s="9" t="s">
        <v>147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248.52</v>
      </c>
      <c r="N122" s="6">
        <f t="shared" si="7"/>
        <v>248.52</v>
      </c>
      <c r="O122" s="6">
        <f t="shared" si="4"/>
        <v>248.52</v>
      </c>
      <c r="P122" s="6">
        <f t="shared" si="5"/>
        <v>248.52</v>
      </c>
      <c r="Q122" s="6">
        <f t="shared" si="6"/>
        <v>243.5496</v>
      </c>
      <c r="R122" s="13"/>
    </row>
    <row r="123" spans="1:18" x14ac:dyDescent="0.25">
      <c r="A123" s="7" t="s">
        <v>23</v>
      </c>
      <c r="B123" s="8">
        <v>99205</v>
      </c>
      <c r="C123" s="8" t="s">
        <v>19</v>
      </c>
      <c r="D123" s="8" t="s">
        <v>151</v>
      </c>
      <c r="E123" s="9" t="s">
        <v>147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298.23</v>
      </c>
      <c r="N123" s="4">
        <f t="shared" si="7"/>
        <v>298.23</v>
      </c>
      <c r="O123" s="6">
        <f t="shared" si="4"/>
        <v>298.23</v>
      </c>
      <c r="P123" s="6">
        <f t="shared" si="5"/>
        <v>298.23</v>
      </c>
      <c r="Q123" s="6">
        <f t="shared" si="6"/>
        <v>292.2654</v>
      </c>
      <c r="R123" s="13"/>
    </row>
    <row r="124" spans="1:18" x14ac:dyDescent="0.25">
      <c r="A124" s="7"/>
      <c r="B124" s="8">
        <v>99211</v>
      </c>
      <c r="C124" s="8" t="s">
        <v>19</v>
      </c>
      <c r="D124" s="8" t="s">
        <v>152</v>
      </c>
      <c r="E124" s="9" t="s">
        <v>147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99.41</v>
      </c>
      <c r="N124" s="6">
        <f t="shared" si="7"/>
        <v>99.41</v>
      </c>
      <c r="O124" s="6">
        <f t="shared" si="4"/>
        <v>99.41</v>
      </c>
      <c r="P124" s="6">
        <f t="shared" si="5"/>
        <v>99.41</v>
      </c>
      <c r="Q124" s="6">
        <f t="shared" si="6"/>
        <v>97.42179999999999</v>
      </c>
      <c r="R124" s="13"/>
    </row>
    <row r="125" spans="1:18" x14ac:dyDescent="0.25">
      <c r="A125" s="7"/>
      <c r="B125" s="8">
        <v>99212</v>
      </c>
      <c r="C125" s="8" t="s">
        <v>19</v>
      </c>
      <c r="D125" s="8" t="s">
        <v>153</v>
      </c>
      <c r="E125" s="9" t="s">
        <v>147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149.11000000000001</v>
      </c>
      <c r="N125" s="6">
        <f t="shared" si="7"/>
        <v>149.11000000000001</v>
      </c>
      <c r="O125" s="6">
        <f t="shared" si="4"/>
        <v>149.11000000000001</v>
      </c>
      <c r="P125" s="6">
        <f t="shared" si="5"/>
        <v>149.11000000000001</v>
      </c>
      <c r="Q125" s="6">
        <f t="shared" si="6"/>
        <v>146.12780000000001</v>
      </c>
      <c r="R125" s="13"/>
    </row>
    <row r="126" spans="1:18" x14ac:dyDescent="0.25">
      <c r="A126" s="7"/>
      <c r="B126" s="8">
        <v>99213</v>
      </c>
      <c r="C126" s="8" t="s">
        <v>19</v>
      </c>
      <c r="D126" s="8" t="s">
        <v>154</v>
      </c>
      <c r="E126" s="9" t="s">
        <v>147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198.82</v>
      </c>
      <c r="N126" s="6">
        <f t="shared" si="7"/>
        <v>198.82</v>
      </c>
      <c r="O126" s="6">
        <f t="shared" si="4"/>
        <v>198.82</v>
      </c>
      <c r="P126" s="6">
        <f t="shared" si="5"/>
        <v>198.82</v>
      </c>
      <c r="Q126" s="6">
        <f t="shared" si="6"/>
        <v>194.84359999999998</v>
      </c>
      <c r="R126" s="13"/>
    </row>
    <row r="127" spans="1:18" x14ac:dyDescent="0.25">
      <c r="A127" s="7"/>
      <c r="B127" s="8">
        <v>99214</v>
      </c>
      <c r="C127" s="8" t="s">
        <v>19</v>
      </c>
      <c r="D127" s="8" t="s">
        <v>155</v>
      </c>
      <c r="E127" s="9" t="s">
        <v>147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248.52</v>
      </c>
      <c r="N127" s="6">
        <f t="shared" si="7"/>
        <v>248.52</v>
      </c>
      <c r="O127" s="6">
        <f t="shared" si="4"/>
        <v>248.52</v>
      </c>
      <c r="P127" s="6">
        <f t="shared" si="5"/>
        <v>248.52</v>
      </c>
      <c r="Q127" s="6">
        <f t="shared" si="6"/>
        <v>243.5496</v>
      </c>
      <c r="R127" s="13"/>
    </row>
    <row r="128" spans="1:18" x14ac:dyDescent="0.25">
      <c r="A128" s="7"/>
      <c r="B128" s="8">
        <v>99215</v>
      </c>
      <c r="C128" s="8" t="s">
        <v>19</v>
      </c>
      <c r="D128" s="8" t="s">
        <v>156</v>
      </c>
      <c r="E128" s="9" t="s">
        <v>147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298.23</v>
      </c>
      <c r="N128" s="6">
        <f t="shared" si="7"/>
        <v>298.23</v>
      </c>
      <c r="O128" s="6">
        <f t="shared" si="4"/>
        <v>298.23</v>
      </c>
      <c r="P128" s="6">
        <f t="shared" si="5"/>
        <v>298.23</v>
      </c>
      <c r="Q128" s="6">
        <f t="shared" si="6"/>
        <v>292.2654</v>
      </c>
      <c r="R128" s="13"/>
    </row>
    <row r="129" spans="1:18" x14ac:dyDescent="0.25">
      <c r="A129" s="7" t="s">
        <v>23</v>
      </c>
      <c r="B129" s="8">
        <v>97110</v>
      </c>
      <c r="C129" s="8" t="s">
        <v>19</v>
      </c>
      <c r="D129" s="8" t="s">
        <v>157</v>
      </c>
      <c r="E129" s="9" t="s">
        <v>158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93.31</v>
      </c>
      <c r="N129" s="4">
        <f t="shared" si="7"/>
        <v>93.31</v>
      </c>
      <c r="O129" s="6">
        <f t="shared" si="4"/>
        <v>93.31</v>
      </c>
      <c r="P129" s="6">
        <f t="shared" si="5"/>
        <v>93.31</v>
      </c>
      <c r="Q129" s="6">
        <f t="shared" si="6"/>
        <v>91.443799999999996</v>
      </c>
      <c r="R129" s="13"/>
    </row>
    <row r="130" spans="1:18" x14ac:dyDescent="0.25">
      <c r="A130" s="7"/>
      <c r="B130" s="8">
        <v>90791</v>
      </c>
      <c r="C130" s="8" t="s">
        <v>19</v>
      </c>
      <c r="D130" s="8" t="s">
        <v>159</v>
      </c>
      <c r="E130" s="9" t="s">
        <v>160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83.16</v>
      </c>
      <c r="N130" s="4">
        <f t="shared" si="7"/>
        <v>83.16</v>
      </c>
      <c r="O130" s="6">
        <f t="shared" si="4"/>
        <v>83.16</v>
      </c>
      <c r="P130" s="6">
        <f t="shared" si="5"/>
        <v>83.16</v>
      </c>
      <c r="Q130" s="6">
        <f t="shared" si="6"/>
        <v>81.496799999999993</v>
      </c>
      <c r="R130" s="13"/>
    </row>
    <row r="131" spans="1:18" x14ac:dyDescent="0.25">
      <c r="A131" s="7" t="s">
        <v>23</v>
      </c>
      <c r="B131" s="8">
        <v>90832</v>
      </c>
      <c r="C131" s="8" t="s">
        <v>19</v>
      </c>
      <c r="D131" s="8" t="s">
        <v>161</v>
      </c>
      <c r="E131" s="9" t="s">
        <v>160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83.16</v>
      </c>
      <c r="N131" s="4">
        <f t="shared" si="7"/>
        <v>83.16</v>
      </c>
      <c r="O131" s="6">
        <f t="shared" si="4"/>
        <v>83.16</v>
      </c>
      <c r="P131" s="6">
        <f t="shared" si="5"/>
        <v>83.16</v>
      </c>
      <c r="Q131" s="6">
        <f t="shared" si="6"/>
        <v>81.496799999999993</v>
      </c>
      <c r="R131" s="13"/>
    </row>
    <row r="132" spans="1:18" x14ac:dyDescent="0.25">
      <c r="A132" s="7" t="s">
        <v>23</v>
      </c>
      <c r="B132" s="8">
        <v>90834</v>
      </c>
      <c r="C132" s="8" t="s">
        <v>19</v>
      </c>
      <c r="D132" s="8" t="s">
        <v>162</v>
      </c>
      <c r="E132" s="9" t="s">
        <v>160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83.16</v>
      </c>
      <c r="N132" s="4">
        <f t="shared" si="7"/>
        <v>83.16</v>
      </c>
      <c r="O132" s="6">
        <f t="shared" ref="O132:O149" si="8">+N132</f>
        <v>83.16</v>
      </c>
      <c r="P132" s="6">
        <f t="shared" ref="P132:P149" si="9">+N132</f>
        <v>83.16</v>
      </c>
      <c r="Q132" s="6">
        <f t="shared" ref="Q132:Q149" si="10">+N132*0.98</f>
        <v>81.496799999999993</v>
      </c>
      <c r="R132" s="13"/>
    </row>
    <row r="133" spans="1:18" x14ac:dyDescent="0.25">
      <c r="A133" s="7" t="s">
        <v>23</v>
      </c>
      <c r="B133" s="8">
        <v>90837</v>
      </c>
      <c r="C133" s="8" t="s">
        <v>19</v>
      </c>
      <c r="D133" s="8" t="s">
        <v>163</v>
      </c>
      <c r="E133" s="9" t="s">
        <v>160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83.16</v>
      </c>
      <c r="N133" s="4">
        <f t="shared" si="7"/>
        <v>83.16</v>
      </c>
      <c r="O133" s="6">
        <f t="shared" si="8"/>
        <v>83.16</v>
      </c>
      <c r="P133" s="6">
        <f t="shared" si="9"/>
        <v>83.16</v>
      </c>
      <c r="Q133" s="6">
        <f t="shared" si="10"/>
        <v>81.496799999999993</v>
      </c>
      <c r="R133" s="13"/>
    </row>
    <row r="134" spans="1:18" x14ac:dyDescent="0.25">
      <c r="A134" s="7" t="s">
        <v>23</v>
      </c>
      <c r="B134" s="8">
        <v>90846</v>
      </c>
      <c r="C134" s="8" t="s">
        <v>19</v>
      </c>
      <c r="D134" s="8" t="s">
        <v>164</v>
      </c>
      <c r="E134" s="9" t="s">
        <v>160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83.16</v>
      </c>
      <c r="N134" s="4">
        <f t="shared" si="7"/>
        <v>83.16</v>
      </c>
      <c r="O134" s="6">
        <f t="shared" si="8"/>
        <v>83.16</v>
      </c>
      <c r="P134" s="6">
        <f t="shared" si="9"/>
        <v>83.16</v>
      </c>
      <c r="Q134" s="6">
        <f t="shared" si="10"/>
        <v>81.496799999999993</v>
      </c>
      <c r="R134" s="13"/>
    </row>
    <row r="135" spans="1:18" x14ac:dyDescent="0.25">
      <c r="A135" s="7" t="s">
        <v>23</v>
      </c>
      <c r="B135" s="8">
        <v>90847</v>
      </c>
      <c r="C135" s="8" t="s">
        <v>19</v>
      </c>
      <c r="D135" s="8" t="s">
        <v>165</v>
      </c>
      <c r="E135" s="9" t="s">
        <v>160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83.16</v>
      </c>
      <c r="N135" s="4">
        <f t="shared" si="7"/>
        <v>83.16</v>
      </c>
      <c r="O135" s="6">
        <f t="shared" si="8"/>
        <v>83.16</v>
      </c>
      <c r="P135" s="6">
        <f t="shared" si="9"/>
        <v>83.16</v>
      </c>
      <c r="Q135" s="6">
        <f t="shared" si="10"/>
        <v>81.496799999999993</v>
      </c>
      <c r="R135" s="13"/>
    </row>
    <row r="136" spans="1:18" x14ac:dyDescent="0.25">
      <c r="A136" s="7" t="s">
        <v>23</v>
      </c>
      <c r="B136" s="8">
        <v>90853</v>
      </c>
      <c r="C136" s="8" t="s">
        <v>19</v>
      </c>
      <c r="D136" s="8" t="s">
        <v>166</v>
      </c>
      <c r="E136" s="9" t="s">
        <v>160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83.16</v>
      </c>
      <c r="N136" s="4">
        <f t="shared" si="7"/>
        <v>83.16</v>
      </c>
      <c r="O136" s="6">
        <f t="shared" si="8"/>
        <v>83.16</v>
      </c>
      <c r="P136" s="6">
        <f t="shared" si="9"/>
        <v>83.16</v>
      </c>
      <c r="Q136" s="6">
        <f t="shared" si="10"/>
        <v>81.496799999999993</v>
      </c>
      <c r="R136" s="13"/>
    </row>
    <row r="137" spans="1:18" x14ac:dyDescent="0.25">
      <c r="A137" s="7"/>
      <c r="B137" s="8">
        <v>90791</v>
      </c>
      <c r="C137" s="8" t="s">
        <v>19</v>
      </c>
      <c r="D137" s="8" t="s">
        <v>167</v>
      </c>
      <c r="E137" s="9" t="s">
        <v>168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83.16</v>
      </c>
      <c r="N137" s="4">
        <f t="shared" si="7"/>
        <v>83.16</v>
      </c>
      <c r="O137" s="6">
        <f t="shared" si="8"/>
        <v>83.16</v>
      </c>
      <c r="P137" s="6">
        <f t="shared" si="9"/>
        <v>83.16</v>
      </c>
      <c r="Q137" s="6">
        <f t="shared" si="10"/>
        <v>81.496799999999993</v>
      </c>
      <c r="R137" s="13"/>
    </row>
    <row r="138" spans="1:18" x14ac:dyDescent="0.25">
      <c r="A138" s="7"/>
      <c r="B138" s="8">
        <v>90791</v>
      </c>
      <c r="C138" s="8" t="s">
        <v>19</v>
      </c>
      <c r="D138" s="8" t="s">
        <v>167</v>
      </c>
      <c r="E138" s="9" t="s">
        <v>168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83.16</v>
      </c>
      <c r="N138" s="4">
        <f t="shared" ref="N138:N164" si="11">SUM(F138:M138)</f>
        <v>83.16</v>
      </c>
      <c r="O138" s="6">
        <f t="shared" si="8"/>
        <v>83.16</v>
      </c>
      <c r="P138" s="6">
        <f t="shared" si="9"/>
        <v>83.16</v>
      </c>
      <c r="Q138" s="6">
        <f t="shared" si="10"/>
        <v>81.496799999999993</v>
      </c>
      <c r="R138" s="13"/>
    </row>
    <row r="139" spans="1:18" x14ac:dyDescent="0.25">
      <c r="A139" s="7" t="s">
        <v>23</v>
      </c>
      <c r="B139" s="8">
        <v>90832</v>
      </c>
      <c r="C139" s="8" t="s">
        <v>19</v>
      </c>
      <c r="D139" s="8" t="s">
        <v>169</v>
      </c>
      <c r="E139" s="9" t="s">
        <v>168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83.16</v>
      </c>
      <c r="N139" s="4">
        <f t="shared" si="11"/>
        <v>83.16</v>
      </c>
      <c r="O139" s="6">
        <f t="shared" si="8"/>
        <v>83.16</v>
      </c>
      <c r="P139" s="6">
        <f t="shared" si="9"/>
        <v>83.16</v>
      </c>
      <c r="Q139" s="6">
        <f t="shared" si="10"/>
        <v>81.496799999999993</v>
      </c>
      <c r="R139" s="13"/>
    </row>
    <row r="140" spans="1:18" x14ac:dyDescent="0.25">
      <c r="A140" s="7" t="s">
        <v>23</v>
      </c>
      <c r="B140" s="8">
        <v>90834</v>
      </c>
      <c r="C140" s="8" t="s">
        <v>19</v>
      </c>
      <c r="D140" s="8" t="s">
        <v>170</v>
      </c>
      <c r="E140" s="9" t="s">
        <v>168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83.16</v>
      </c>
      <c r="N140" s="4">
        <f t="shared" si="11"/>
        <v>83.16</v>
      </c>
      <c r="O140" s="6">
        <f t="shared" si="8"/>
        <v>83.16</v>
      </c>
      <c r="P140" s="6">
        <f t="shared" si="9"/>
        <v>83.16</v>
      </c>
      <c r="Q140" s="6">
        <f t="shared" si="10"/>
        <v>81.496799999999993</v>
      </c>
      <c r="R140" s="13"/>
    </row>
    <row r="141" spans="1:18" x14ac:dyDescent="0.25">
      <c r="A141" s="7" t="s">
        <v>23</v>
      </c>
      <c r="B141" s="8">
        <v>90837</v>
      </c>
      <c r="C141" s="8" t="s">
        <v>19</v>
      </c>
      <c r="D141" s="8" t="s">
        <v>171</v>
      </c>
      <c r="E141" s="9" t="s">
        <v>168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83.16</v>
      </c>
      <c r="N141" s="4">
        <f t="shared" si="11"/>
        <v>83.16</v>
      </c>
      <c r="O141" s="6">
        <f t="shared" si="8"/>
        <v>83.16</v>
      </c>
      <c r="P141" s="6">
        <f t="shared" si="9"/>
        <v>83.16</v>
      </c>
      <c r="Q141" s="6">
        <f t="shared" si="10"/>
        <v>81.496799999999993</v>
      </c>
      <c r="R141" s="13"/>
    </row>
    <row r="142" spans="1:18" x14ac:dyDescent="0.25">
      <c r="A142" s="7" t="s">
        <v>23</v>
      </c>
      <c r="B142" s="8">
        <v>90846</v>
      </c>
      <c r="C142" s="8" t="s">
        <v>19</v>
      </c>
      <c r="D142" s="8" t="s">
        <v>172</v>
      </c>
      <c r="E142" s="9" t="s">
        <v>168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83.16</v>
      </c>
      <c r="N142" s="4">
        <f t="shared" si="11"/>
        <v>83.16</v>
      </c>
      <c r="O142" s="6">
        <f t="shared" si="8"/>
        <v>83.16</v>
      </c>
      <c r="P142" s="6">
        <f t="shared" si="9"/>
        <v>83.16</v>
      </c>
      <c r="Q142" s="6">
        <f t="shared" si="10"/>
        <v>81.496799999999993</v>
      </c>
      <c r="R142" s="13"/>
    </row>
    <row r="143" spans="1:18" x14ac:dyDescent="0.25">
      <c r="A143" s="7" t="s">
        <v>23</v>
      </c>
      <c r="B143" s="8">
        <v>90846</v>
      </c>
      <c r="C143" s="8" t="s">
        <v>19</v>
      </c>
      <c r="D143" s="8" t="s">
        <v>172</v>
      </c>
      <c r="E143" s="9" t="s">
        <v>168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83.16</v>
      </c>
      <c r="N143" s="4">
        <f t="shared" si="11"/>
        <v>83.16</v>
      </c>
      <c r="O143" s="6">
        <f t="shared" si="8"/>
        <v>83.16</v>
      </c>
      <c r="P143" s="6">
        <f t="shared" si="9"/>
        <v>83.16</v>
      </c>
      <c r="Q143" s="6">
        <f t="shared" si="10"/>
        <v>81.496799999999993</v>
      </c>
      <c r="R143" s="13"/>
    </row>
    <row r="144" spans="1:18" x14ac:dyDescent="0.25">
      <c r="A144" s="7" t="s">
        <v>23</v>
      </c>
      <c r="B144" s="8">
        <v>90847</v>
      </c>
      <c r="C144" s="8" t="s">
        <v>19</v>
      </c>
      <c r="D144" s="8" t="s">
        <v>173</v>
      </c>
      <c r="E144" s="9" t="s">
        <v>168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83.16</v>
      </c>
      <c r="N144" s="4">
        <f t="shared" si="11"/>
        <v>83.16</v>
      </c>
      <c r="O144" s="6">
        <f t="shared" si="8"/>
        <v>83.16</v>
      </c>
      <c r="P144" s="6">
        <f t="shared" si="9"/>
        <v>83.16</v>
      </c>
      <c r="Q144" s="6">
        <f t="shared" si="10"/>
        <v>81.496799999999993</v>
      </c>
      <c r="R144" s="13"/>
    </row>
    <row r="145" spans="1:18" x14ac:dyDescent="0.25">
      <c r="A145" s="7" t="s">
        <v>23</v>
      </c>
      <c r="B145" s="8">
        <v>90847</v>
      </c>
      <c r="C145" s="8" t="s">
        <v>19</v>
      </c>
      <c r="D145" s="8" t="s">
        <v>173</v>
      </c>
      <c r="E145" s="9" t="s">
        <v>168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83.16</v>
      </c>
      <c r="N145" s="4">
        <f t="shared" si="11"/>
        <v>83.16</v>
      </c>
      <c r="O145" s="6">
        <f t="shared" si="8"/>
        <v>83.16</v>
      </c>
      <c r="P145" s="6">
        <f t="shared" si="9"/>
        <v>83.16</v>
      </c>
      <c r="Q145" s="6">
        <f t="shared" si="10"/>
        <v>81.496799999999993</v>
      </c>
      <c r="R145" s="13"/>
    </row>
    <row r="146" spans="1:18" x14ac:dyDescent="0.25">
      <c r="A146" s="7" t="s">
        <v>23</v>
      </c>
      <c r="B146" s="8">
        <v>90853</v>
      </c>
      <c r="C146" s="8" t="s">
        <v>19</v>
      </c>
      <c r="D146" s="8" t="s">
        <v>174</v>
      </c>
      <c r="E146" s="9" t="s">
        <v>168</v>
      </c>
      <c r="F146" s="1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83.16</v>
      </c>
      <c r="N146" s="4">
        <f t="shared" si="11"/>
        <v>83.16</v>
      </c>
      <c r="O146" s="6">
        <f t="shared" si="8"/>
        <v>83.16</v>
      </c>
      <c r="P146" s="6">
        <f t="shared" si="9"/>
        <v>83.16</v>
      </c>
      <c r="Q146" s="6">
        <f t="shared" si="10"/>
        <v>81.496799999999993</v>
      </c>
      <c r="R146" s="13"/>
    </row>
    <row r="147" spans="1:18" x14ac:dyDescent="0.25">
      <c r="A147" s="7"/>
      <c r="B147" s="8">
        <v>330</v>
      </c>
      <c r="C147" s="9" t="s">
        <v>32</v>
      </c>
      <c r="D147" s="10" t="s">
        <v>176</v>
      </c>
      <c r="E147" s="11" t="s">
        <v>175</v>
      </c>
      <c r="F147" s="12">
        <v>15550.5</v>
      </c>
      <c r="G147" s="12">
        <v>15782.85</v>
      </c>
      <c r="H147" s="12">
        <v>3294.07</v>
      </c>
      <c r="I147" s="12">
        <v>4464.43</v>
      </c>
      <c r="J147" s="12">
        <v>4036.05</v>
      </c>
      <c r="K147" s="12">
        <v>4579.0200000000004</v>
      </c>
      <c r="L147" s="12">
        <v>584.5</v>
      </c>
      <c r="M147" s="12">
        <v>658.7</v>
      </c>
      <c r="N147" s="6">
        <f t="shared" si="11"/>
        <v>48950.119999999995</v>
      </c>
      <c r="O147" s="6">
        <f t="shared" si="8"/>
        <v>48950.119999999995</v>
      </c>
      <c r="P147" s="6">
        <f t="shared" si="9"/>
        <v>48950.119999999995</v>
      </c>
      <c r="Q147" s="6">
        <f t="shared" si="10"/>
        <v>47971.117599999998</v>
      </c>
      <c r="R147" s="13"/>
    </row>
    <row r="148" spans="1:18" x14ac:dyDescent="0.25">
      <c r="A148" s="7"/>
      <c r="B148" s="8">
        <v>331</v>
      </c>
      <c r="C148" s="9" t="s">
        <v>32</v>
      </c>
      <c r="D148" s="10" t="s">
        <v>177</v>
      </c>
      <c r="E148" s="11" t="s">
        <v>175</v>
      </c>
      <c r="F148" s="12">
        <v>5215</v>
      </c>
      <c r="G148" s="12">
        <v>9164.24</v>
      </c>
      <c r="H148" s="12">
        <v>1808.72</v>
      </c>
      <c r="I148" s="12">
        <v>0</v>
      </c>
      <c r="J148" s="12">
        <v>589.55999999999995</v>
      </c>
      <c r="K148" s="12">
        <v>7320.42</v>
      </c>
      <c r="L148" s="12">
        <v>95.79</v>
      </c>
      <c r="M148" s="12">
        <v>81.3</v>
      </c>
      <c r="N148" s="6">
        <f t="shared" si="11"/>
        <v>24275.030000000002</v>
      </c>
      <c r="O148" s="6">
        <f t="shared" si="8"/>
        <v>24275.030000000002</v>
      </c>
      <c r="P148" s="6">
        <f t="shared" si="9"/>
        <v>24275.030000000002</v>
      </c>
      <c r="Q148" s="6">
        <f t="shared" si="10"/>
        <v>23789.529400000003</v>
      </c>
      <c r="R148" s="13"/>
    </row>
    <row r="149" spans="1:18" x14ac:dyDescent="0.25">
      <c r="A149" s="7" t="s">
        <v>23</v>
      </c>
      <c r="B149" s="9">
        <v>460</v>
      </c>
      <c r="C149" s="9" t="s">
        <v>32</v>
      </c>
      <c r="D149" s="10" t="s">
        <v>178</v>
      </c>
      <c r="E149" s="11" t="s">
        <v>175</v>
      </c>
      <c r="F149" s="12">
        <v>2717</v>
      </c>
      <c r="G149" s="12">
        <v>13365.24</v>
      </c>
      <c r="H149" s="12">
        <v>1410.02</v>
      </c>
      <c r="I149" s="12">
        <v>0</v>
      </c>
      <c r="J149" s="12">
        <v>65.08</v>
      </c>
      <c r="K149" s="12">
        <v>28832.87</v>
      </c>
      <c r="L149" s="12">
        <v>1008.07</v>
      </c>
      <c r="M149" s="12">
        <v>0</v>
      </c>
      <c r="N149" s="6">
        <f t="shared" si="11"/>
        <v>47398.28</v>
      </c>
      <c r="O149" s="6">
        <f t="shared" si="8"/>
        <v>47398.28</v>
      </c>
      <c r="P149" s="6">
        <f t="shared" si="9"/>
        <v>47398.28</v>
      </c>
      <c r="Q149" s="6">
        <f t="shared" si="10"/>
        <v>46450.314399999996</v>
      </c>
      <c r="R149" s="13"/>
    </row>
    <row r="150" spans="1:18" x14ac:dyDescent="0.25">
      <c r="A150" s="7"/>
      <c r="B150" s="8">
        <v>418</v>
      </c>
      <c r="C150" s="9" t="s">
        <v>32</v>
      </c>
      <c r="D150" s="10" t="s">
        <v>285</v>
      </c>
      <c r="E150" s="11" t="s">
        <v>175</v>
      </c>
      <c r="F150" s="12">
        <v>9207</v>
      </c>
      <c r="G150" s="12">
        <v>11324.53</v>
      </c>
      <c r="H150" s="12">
        <v>2037.62</v>
      </c>
      <c r="I150" s="12">
        <v>2304.19</v>
      </c>
      <c r="J150" s="12">
        <v>1105.45</v>
      </c>
      <c r="K150" s="12">
        <v>4257.8999999999996</v>
      </c>
      <c r="L150" s="12">
        <v>324.69</v>
      </c>
      <c r="M150" s="12">
        <v>4242.95</v>
      </c>
      <c r="N150" s="6">
        <f t="shared" si="11"/>
        <v>34804.329999999994</v>
      </c>
      <c r="O150" s="6">
        <f t="shared" ref="O150:O164" si="12">+N150</f>
        <v>34804.329999999994</v>
      </c>
      <c r="P150" s="6">
        <f t="shared" ref="P150:P164" si="13">+N150</f>
        <v>34804.329999999994</v>
      </c>
      <c r="Q150" s="6">
        <f t="shared" ref="Q150:Q164" si="14">+N150*0.98</f>
        <v>34108.243399999992</v>
      </c>
      <c r="R150" s="13"/>
    </row>
    <row r="151" spans="1:18" x14ac:dyDescent="0.25">
      <c r="A151" s="7"/>
      <c r="B151" s="8">
        <v>467</v>
      </c>
      <c r="C151" s="9" t="s">
        <v>32</v>
      </c>
      <c r="D151" s="10" t="s">
        <v>305</v>
      </c>
      <c r="E151" s="11" t="s">
        <v>175</v>
      </c>
      <c r="F151" s="12">
        <v>6509</v>
      </c>
      <c r="G151" s="12">
        <v>12842.01</v>
      </c>
      <c r="H151" s="12">
        <v>744.58</v>
      </c>
      <c r="I151" s="12">
        <v>128.22999999999999</v>
      </c>
      <c r="J151" s="12">
        <v>861.99</v>
      </c>
      <c r="K151" s="12">
        <v>5307.8</v>
      </c>
      <c r="L151" s="12">
        <v>989.2</v>
      </c>
      <c r="M151" s="12">
        <v>0</v>
      </c>
      <c r="N151" s="6">
        <f t="shared" si="11"/>
        <v>27382.810000000005</v>
      </c>
      <c r="O151" s="6">
        <f t="shared" ref="O151" si="15">+N151</f>
        <v>27382.810000000005</v>
      </c>
      <c r="P151" s="6">
        <f t="shared" ref="P151" si="16">+N151</f>
        <v>27382.810000000005</v>
      </c>
      <c r="Q151" s="6">
        <f t="shared" ref="Q151" si="17">+N151*0.98</f>
        <v>26835.153800000004</v>
      </c>
      <c r="R151" s="13"/>
    </row>
    <row r="152" spans="1:18" x14ac:dyDescent="0.25">
      <c r="A152" s="7" t="s">
        <v>23</v>
      </c>
      <c r="B152" s="9">
        <v>470</v>
      </c>
      <c r="C152" s="9" t="s">
        <v>32</v>
      </c>
      <c r="D152" s="10" t="s">
        <v>179</v>
      </c>
      <c r="E152" s="8" t="s">
        <v>258</v>
      </c>
      <c r="F152" s="12">
        <v>6509</v>
      </c>
      <c r="G152" s="12">
        <v>12186.78</v>
      </c>
      <c r="H152" s="12">
        <v>1293.56</v>
      </c>
      <c r="I152" s="12">
        <v>586.01</v>
      </c>
      <c r="J152" s="12">
        <v>285.04000000000002</v>
      </c>
      <c r="K152" s="12">
        <v>12214.27</v>
      </c>
      <c r="L152" s="12">
        <v>2112.7399999999998</v>
      </c>
      <c r="M152" s="12">
        <v>2112.7399999999998</v>
      </c>
      <c r="N152" s="6">
        <f t="shared" ref="N152" si="18">SUM(F152:M152)</f>
        <v>37300.14</v>
      </c>
      <c r="O152" s="6">
        <f t="shared" ref="O152" si="19">+N152</f>
        <v>37300.14</v>
      </c>
      <c r="P152" s="6">
        <f t="shared" ref="P152" si="20">+N152</f>
        <v>37300.14</v>
      </c>
      <c r="Q152" s="6">
        <f t="shared" ref="Q152" si="21">+N152*0.98</f>
        <v>36554.137199999997</v>
      </c>
      <c r="R152" s="13"/>
    </row>
    <row r="153" spans="1:18" x14ac:dyDescent="0.25">
      <c r="A153" s="7"/>
      <c r="B153" s="8">
        <v>472</v>
      </c>
      <c r="C153" s="9" t="s">
        <v>32</v>
      </c>
      <c r="D153" s="10" t="s">
        <v>180</v>
      </c>
      <c r="E153" s="11" t="s">
        <v>175</v>
      </c>
      <c r="F153" s="12">
        <v>3456</v>
      </c>
      <c r="G153" s="12">
        <v>12948</v>
      </c>
      <c r="H153" s="12">
        <v>510.29</v>
      </c>
      <c r="I153" s="12">
        <v>0</v>
      </c>
      <c r="J153" s="12">
        <v>141.47</v>
      </c>
      <c r="K153" s="12">
        <v>18985.45</v>
      </c>
      <c r="L153" s="12">
        <v>953.03</v>
      </c>
      <c r="M153" s="12">
        <v>1057.72</v>
      </c>
      <c r="N153" s="6">
        <f t="shared" si="11"/>
        <v>38051.960000000006</v>
      </c>
      <c r="O153" s="6">
        <f t="shared" si="12"/>
        <v>38051.960000000006</v>
      </c>
      <c r="P153" s="6">
        <f t="shared" si="13"/>
        <v>38051.960000000006</v>
      </c>
      <c r="Q153" s="6">
        <f t="shared" si="14"/>
        <v>37290.920800000007</v>
      </c>
      <c r="R153" s="13"/>
    </row>
    <row r="154" spans="1:18" x14ac:dyDescent="0.25">
      <c r="A154" s="7" t="s">
        <v>23</v>
      </c>
      <c r="B154" s="8">
        <v>473</v>
      </c>
      <c r="C154" s="9" t="s">
        <v>32</v>
      </c>
      <c r="D154" s="10" t="s">
        <v>181</v>
      </c>
      <c r="E154" s="11" t="s">
        <v>175</v>
      </c>
      <c r="F154" s="12">
        <v>2685</v>
      </c>
      <c r="G154" s="12">
        <v>14245.98</v>
      </c>
      <c r="H154" s="12">
        <v>384.29</v>
      </c>
      <c r="I154" s="12">
        <v>0</v>
      </c>
      <c r="J154" s="12">
        <v>63.54</v>
      </c>
      <c r="K154" s="12">
        <v>16034.73</v>
      </c>
      <c r="L154" s="12">
        <v>948.33</v>
      </c>
      <c r="M154" s="12">
        <v>1086.23</v>
      </c>
      <c r="N154" s="6">
        <f t="shared" si="11"/>
        <v>35448.100000000006</v>
      </c>
      <c r="O154" s="6">
        <f t="shared" si="12"/>
        <v>35448.100000000006</v>
      </c>
      <c r="P154" s="6">
        <f t="shared" si="13"/>
        <v>35448.100000000006</v>
      </c>
      <c r="Q154" s="6">
        <f t="shared" si="14"/>
        <v>34739.138000000006</v>
      </c>
      <c r="R154" s="13"/>
    </row>
    <row r="155" spans="1:18" x14ac:dyDescent="0.25">
      <c r="A155" s="7"/>
      <c r="B155" s="8">
        <v>480</v>
      </c>
      <c r="C155" s="9" t="s">
        <v>32</v>
      </c>
      <c r="D155" s="10" t="s">
        <v>182</v>
      </c>
      <c r="E155" s="11" t="s">
        <v>175</v>
      </c>
      <c r="F155" s="12">
        <v>17378</v>
      </c>
      <c r="G155" s="12">
        <v>17670.810000000001</v>
      </c>
      <c r="H155" s="12">
        <v>1569.01</v>
      </c>
      <c r="I155" s="12">
        <v>1523.96</v>
      </c>
      <c r="J155" s="12">
        <v>2272.7800000000002</v>
      </c>
      <c r="K155" s="12">
        <v>7561.69</v>
      </c>
      <c r="L155" s="12">
        <v>7609.94</v>
      </c>
      <c r="M155" s="12">
        <v>1003.19</v>
      </c>
      <c r="N155" s="6">
        <f t="shared" si="11"/>
        <v>56589.380000000005</v>
      </c>
      <c r="O155" s="6">
        <f t="shared" si="12"/>
        <v>56589.380000000005</v>
      </c>
      <c r="P155" s="6">
        <f t="shared" si="13"/>
        <v>56589.380000000005</v>
      </c>
      <c r="Q155" s="6">
        <f t="shared" si="14"/>
        <v>55457.592400000001</v>
      </c>
      <c r="R155" s="13"/>
    </row>
    <row r="156" spans="1:18" x14ac:dyDescent="0.25">
      <c r="A156" s="7"/>
      <c r="B156" s="8">
        <v>481</v>
      </c>
      <c r="C156" s="9" t="s">
        <v>32</v>
      </c>
      <c r="D156" s="10" t="s">
        <v>183</v>
      </c>
      <c r="E156" s="11" t="s">
        <v>175</v>
      </c>
      <c r="F156" s="12">
        <v>9523.75</v>
      </c>
      <c r="G156" s="12">
        <v>6519.63</v>
      </c>
      <c r="H156" s="12">
        <v>1056.74</v>
      </c>
      <c r="I156" s="12">
        <v>742.76</v>
      </c>
      <c r="J156" s="12">
        <v>2316.0100000000002</v>
      </c>
      <c r="K156" s="12">
        <v>6735.17</v>
      </c>
      <c r="L156" s="12">
        <v>2801.02</v>
      </c>
      <c r="M156" s="12">
        <v>1017.58</v>
      </c>
      <c r="N156" s="6">
        <f t="shared" si="11"/>
        <v>30712.66</v>
      </c>
      <c r="O156" s="6">
        <f t="shared" si="12"/>
        <v>30712.66</v>
      </c>
      <c r="P156" s="6">
        <f t="shared" si="13"/>
        <v>30712.66</v>
      </c>
      <c r="Q156" s="6">
        <f t="shared" si="14"/>
        <v>30098.406800000001</v>
      </c>
      <c r="R156" s="13"/>
    </row>
    <row r="157" spans="1:18" x14ac:dyDescent="0.25">
      <c r="A157" s="7"/>
      <c r="B157" s="8">
        <v>482</v>
      </c>
      <c r="C157" s="9" t="s">
        <v>32</v>
      </c>
      <c r="D157" s="10" t="s">
        <v>184</v>
      </c>
      <c r="E157" s="11" t="s">
        <v>175</v>
      </c>
      <c r="F157" s="12">
        <v>8880</v>
      </c>
      <c r="G157" s="12">
        <v>5591.58</v>
      </c>
      <c r="H157" s="12">
        <v>239.21</v>
      </c>
      <c r="I157" s="12">
        <v>1443.18</v>
      </c>
      <c r="J157" s="12">
        <v>1540.36</v>
      </c>
      <c r="K157" s="12">
        <v>3100.54</v>
      </c>
      <c r="L157" s="12">
        <v>1154.06</v>
      </c>
      <c r="M157" s="12">
        <v>691.64</v>
      </c>
      <c r="N157" s="6">
        <f t="shared" si="11"/>
        <v>22640.57</v>
      </c>
      <c r="O157" s="6">
        <f t="shared" si="12"/>
        <v>22640.57</v>
      </c>
      <c r="P157" s="6">
        <f t="shared" si="13"/>
        <v>22640.57</v>
      </c>
      <c r="Q157" s="6">
        <f t="shared" si="14"/>
        <v>22187.758600000001</v>
      </c>
      <c r="R157" s="13"/>
    </row>
    <row r="158" spans="1:18" x14ac:dyDescent="0.25">
      <c r="A158" s="7"/>
      <c r="B158" s="8">
        <v>521</v>
      </c>
      <c r="C158" s="9" t="s">
        <v>32</v>
      </c>
      <c r="D158" s="10" t="s">
        <v>304</v>
      </c>
      <c r="E158" s="11" t="s">
        <v>175</v>
      </c>
      <c r="F158" s="12">
        <v>10452</v>
      </c>
      <c r="G158" s="12">
        <v>8978.85</v>
      </c>
      <c r="H158" s="12">
        <v>2421.62</v>
      </c>
      <c r="I158" s="12">
        <v>2016.12</v>
      </c>
      <c r="J158" s="12">
        <v>2266.8000000000002</v>
      </c>
      <c r="K158" s="12">
        <v>9658.5499999999993</v>
      </c>
      <c r="L158" s="12">
        <v>981.72</v>
      </c>
      <c r="M158" s="12">
        <v>1113.26</v>
      </c>
      <c r="N158" s="6">
        <f t="shared" si="11"/>
        <v>37888.92</v>
      </c>
      <c r="O158" s="6">
        <f t="shared" si="12"/>
        <v>37888.92</v>
      </c>
      <c r="P158" s="6">
        <f t="shared" si="13"/>
        <v>37888.92</v>
      </c>
      <c r="Q158" s="6">
        <f t="shared" si="14"/>
        <v>37131.141599999995</v>
      </c>
      <c r="R158" s="13"/>
    </row>
    <row r="159" spans="1:18" x14ac:dyDescent="0.25">
      <c r="A159" s="7"/>
      <c r="B159" s="8">
        <v>536</v>
      </c>
      <c r="C159" s="9" t="s">
        <v>32</v>
      </c>
      <c r="D159" s="10" t="s">
        <v>283</v>
      </c>
      <c r="E159" s="11" t="s">
        <v>175</v>
      </c>
      <c r="F159" s="12">
        <v>5801.67</v>
      </c>
      <c r="G159" s="12">
        <v>0</v>
      </c>
      <c r="H159" s="12">
        <v>108.05</v>
      </c>
      <c r="I159" s="12">
        <v>1252.6400000000001</v>
      </c>
      <c r="J159" s="12">
        <v>1050.55</v>
      </c>
      <c r="K159" s="12">
        <v>95.29</v>
      </c>
      <c r="L159" s="12">
        <v>1503.47</v>
      </c>
      <c r="M159" s="12">
        <v>1064.5899999999999</v>
      </c>
      <c r="N159" s="6">
        <f t="shared" si="11"/>
        <v>10876.26</v>
      </c>
      <c r="O159" s="6">
        <f t="shared" si="12"/>
        <v>10876.26</v>
      </c>
      <c r="P159" s="6">
        <f t="shared" si="13"/>
        <v>10876.26</v>
      </c>
      <c r="Q159" s="6">
        <f t="shared" si="14"/>
        <v>10658.7348</v>
      </c>
      <c r="R159" s="13"/>
    </row>
    <row r="160" spans="1:18" x14ac:dyDescent="0.25">
      <c r="A160" s="7"/>
      <c r="B160" s="8">
        <v>551</v>
      </c>
      <c r="C160" s="9" t="s">
        <v>32</v>
      </c>
      <c r="D160" s="10" t="s">
        <v>284</v>
      </c>
      <c r="E160" s="11" t="s">
        <v>175</v>
      </c>
      <c r="F160" s="12">
        <v>2403</v>
      </c>
      <c r="G160" s="12">
        <v>0</v>
      </c>
      <c r="H160" s="12">
        <v>208.02</v>
      </c>
      <c r="I160" s="12">
        <v>367.76</v>
      </c>
      <c r="J160" s="12">
        <v>387.82</v>
      </c>
      <c r="K160" s="12">
        <v>115.01</v>
      </c>
      <c r="L160" s="12">
        <v>888.21</v>
      </c>
      <c r="M160" s="12">
        <v>5038.38</v>
      </c>
      <c r="N160" s="6">
        <f t="shared" si="11"/>
        <v>9408.2000000000007</v>
      </c>
      <c r="O160" s="6">
        <f t="shared" si="12"/>
        <v>9408.2000000000007</v>
      </c>
      <c r="P160" s="6">
        <f t="shared" si="13"/>
        <v>9408.2000000000007</v>
      </c>
      <c r="Q160" s="6">
        <f t="shared" si="14"/>
        <v>9220.0360000000001</v>
      </c>
      <c r="R160" s="13"/>
    </row>
    <row r="161" spans="1:18" x14ac:dyDescent="0.25">
      <c r="A161" s="7"/>
      <c r="B161" s="8">
        <v>617</v>
      </c>
      <c r="C161" s="9" t="s">
        <v>32</v>
      </c>
      <c r="D161" s="10" t="s">
        <v>282</v>
      </c>
      <c r="E161" s="11" t="s">
        <v>175</v>
      </c>
      <c r="F161" s="12">
        <v>9695.33</v>
      </c>
      <c r="G161" s="12">
        <v>3730.27</v>
      </c>
      <c r="H161" s="12">
        <v>1463.59</v>
      </c>
      <c r="I161" s="12">
        <v>1985.84</v>
      </c>
      <c r="J161" s="12">
        <v>2568.1999999999998</v>
      </c>
      <c r="K161" s="12">
        <v>718.53</v>
      </c>
      <c r="L161" s="12">
        <v>433.47</v>
      </c>
      <c r="M161" s="12">
        <v>524.22</v>
      </c>
      <c r="N161" s="6">
        <f t="shared" si="11"/>
        <v>21119.45</v>
      </c>
      <c r="O161" s="6">
        <f t="shared" si="12"/>
        <v>21119.45</v>
      </c>
      <c r="P161" s="6">
        <f t="shared" si="13"/>
        <v>21119.45</v>
      </c>
      <c r="Q161" s="6">
        <f t="shared" si="14"/>
        <v>20697.061000000002</v>
      </c>
      <c r="R161" s="13"/>
    </row>
    <row r="162" spans="1:18" x14ac:dyDescent="0.25">
      <c r="A162" s="7"/>
      <c r="B162" s="8">
        <v>621</v>
      </c>
      <c r="C162" s="9" t="s">
        <v>32</v>
      </c>
      <c r="D162" s="10" t="s">
        <v>185</v>
      </c>
      <c r="E162" s="11" t="s">
        <v>175</v>
      </c>
      <c r="F162" s="12">
        <v>3257</v>
      </c>
      <c r="G162" s="12">
        <v>9432.2199999999993</v>
      </c>
      <c r="H162" s="12">
        <v>1197.6099999999999</v>
      </c>
      <c r="I162" s="12">
        <v>0</v>
      </c>
      <c r="J162" s="12">
        <v>153.16999999999999</v>
      </c>
      <c r="K162" s="12">
        <v>10179.27</v>
      </c>
      <c r="L162" s="12">
        <v>449.17</v>
      </c>
      <c r="M162" s="12">
        <v>8.15</v>
      </c>
      <c r="N162" s="6">
        <f t="shared" si="11"/>
        <v>24676.59</v>
      </c>
      <c r="O162" s="6">
        <f t="shared" si="12"/>
        <v>24676.59</v>
      </c>
      <c r="P162" s="6">
        <f t="shared" si="13"/>
        <v>24676.59</v>
      </c>
      <c r="Q162" s="6">
        <f t="shared" si="14"/>
        <v>24183.058199999999</v>
      </c>
      <c r="R162" s="13"/>
    </row>
    <row r="163" spans="1:18" x14ac:dyDescent="0.25">
      <c r="A163" s="7"/>
      <c r="B163" s="8">
        <v>742</v>
      </c>
      <c r="C163" s="9" t="s">
        <v>32</v>
      </c>
      <c r="D163" s="10" t="s">
        <v>186</v>
      </c>
      <c r="E163" s="11" t="s">
        <v>175</v>
      </c>
      <c r="F163" s="12">
        <v>12770</v>
      </c>
      <c r="G163" s="12">
        <v>22434.51</v>
      </c>
      <c r="H163" s="12">
        <v>2637.3</v>
      </c>
      <c r="I163" s="12">
        <v>1670.38</v>
      </c>
      <c r="J163" s="12">
        <v>990.03</v>
      </c>
      <c r="K163" s="12">
        <v>5121.88</v>
      </c>
      <c r="L163" s="12">
        <v>347.78</v>
      </c>
      <c r="M163" s="12">
        <v>0</v>
      </c>
      <c r="N163" s="6">
        <f t="shared" si="11"/>
        <v>45971.87999999999</v>
      </c>
      <c r="O163" s="6">
        <f t="shared" si="12"/>
        <v>45971.87999999999</v>
      </c>
      <c r="P163" s="6">
        <f t="shared" si="13"/>
        <v>45971.87999999999</v>
      </c>
      <c r="Q163" s="6">
        <f t="shared" si="14"/>
        <v>45052.442399999993</v>
      </c>
      <c r="R163" s="13"/>
    </row>
    <row r="164" spans="1:18" x14ac:dyDescent="0.25">
      <c r="A164" s="7" t="s">
        <v>23</v>
      </c>
      <c r="B164" s="8">
        <v>743</v>
      </c>
      <c r="C164" s="9" t="s">
        <v>32</v>
      </c>
      <c r="D164" s="10" t="s">
        <v>187</v>
      </c>
      <c r="E164" s="11" t="s">
        <v>175</v>
      </c>
      <c r="F164" s="12">
        <v>4679</v>
      </c>
      <c r="G164" s="12">
        <v>9826.3700000000008</v>
      </c>
      <c r="H164" s="12">
        <v>862.22</v>
      </c>
      <c r="I164" s="12">
        <v>0</v>
      </c>
      <c r="J164" s="12">
        <v>650.73</v>
      </c>
      <c r="K164" s="12">
        <v>1889.73</v>
      </c>
      <c r="L164" s="12">
        <v>18.309999999999999</v>
      </c>
      <c r="M164" s="12">
        <v>0</v>
      </c>
      <c r="N164" s="6">
        <f t="shared" si="11"/>
        <v>17926.36</v>
      </c>
      <c r="O164" s="6">
        <f t="shared" si="12"/>
        <v>17926.36</v>
      </c>
      <c r="P164" s="6">
        <f t="shared" si="13"/>
        <v>17926.36</v>
      </c>
      <c r="Q164" s="6">
        <f t="shared" si="14"/>
        <v>17567.8328</v>
      </c>
      <c r="R164" s="13"/>
    </row>
    <row r="165" spans="1:18" x14ac:dyDescent="0.25">
      <c r="A165" s="7"/>
      <c r="B165" s="9">
        <v>11042</v>
      </c>
      <c r="C165" s="9" t="s">
        <v>19</v>
      </c>
      <c r="D165" s="9" t="s">
        <v>242</v>
      </c>
      <c r="E165" s="11" t="s">
        <v>175</v>
      </c>
      <c r="F165" s="15">
        <v>0</v>
      </c>
      <c r="G165" s="5">
        <v>2008.338375</v>
      </c>
      <c r="H165" s="15">
        <v>0</v>
      </c>
      <c r="I165" s="15">
        <v>0</v>
      </c>
      <c r="J165" s="15">
        <v>18.911124999999998</v>
      </c>
      <c r="K165" s="15">
        <v>114.04437499999987</v>
      </c>
      <c r="L165" s="20">
        <v>0</v>
      </c>
      <c r="M165" s="15">
        <v>9.1717499999999994</v>
      </c>
      <c r="N165" s="4">
        <f>SUM(F165:M165)</f>
        <v>2150.4656249999998</v>
      </c>
      <c r="O165" s="6">
        <f>+N165</f>
        <v>2150.4656249999998</v>
      </c>
      <c r="P165" s="6">
        <f>+O165</f>
        <v>2150.4656249999998</v>
      </c>
      <c r="Q165" s="6">
        <f>+N165*0.98</f>
        <v>2107.4563125</v>
      </c>
      <c r="R165" s="13"/>
    </row>
    <row r="166" spans="1:18" x14ac:dyDescent="0.25">
      <c r="A166" s="7"/>
      <c r="B166" s="9">
        <v>11406</v>
      </c>
      <c r="C166" s="9" t="s">
        <v>19</v>
      </c>
      <c r="D166" s="9" t="s">
        <v>188</v>
      </c>
      <c r="E166" s="11" t="s">
        <v>175</v>
      </c>
      <c r="F166" s="15">
        <v>0</v>
      </c>
      <c r="G166" s="5">
        <v>5250.92</v>
      </c>
      <c r="H166" s="15">
        <v>188.09400000000011</v>
      </c>
      <c r="I166" s="15">
        <v>0</v>
      </c>
      <c r="J166" s="15">
        <v>401.81399999999996</v>
      </c>
      <c r="K166" s="15">
        <v>364.08600000000001</v>
      </c>
      <c r="L166" s="20">
        <v>0</v>
      </c>
      <c r="M166" s="15">
        <v>11.048</v>
      </c>
      <c r="N166" s="4">
        <f>SUM(F166:M166)</f>
        <v>6215.9620000000004</v>
      </c>
      <c r="O166" s="6">
        <f>+N166</f>
        <v>6215.9620000000004</v>
      </c>
      <c r="P166" s="6">
        <f>+O166</f>
        <v>6215.9620000000004</v>
      </c>
      <c r="Q166" s="6">
        <f>+N166*0.98</f>
        <v>6091.6427600000006</v>
      </c>
      <c r="R166" s="13"/>
    </row>
    <row r="167" spans="1:18" x14ac:dyDescent="0.25">
      <c r="A167" s="7"/>
      <c r="B167" s="9">
        <v>11420</v>
      </c>
      <c r="C167" s="9" t="s">
        <v>19</v>
      </c>
      <c r="D167" s="9" t="s">
        <v>252</v>
      </c>
      <c r="E167" s="11" t="s">
        <v>175</v>
      </c>
      <c r="F167" s="15">
        <v>0</v>
      </c>
      <c r="G167" s="5">
        <v>2970.94</v>
      </c>
      <c r="H167" s="15">
        <v>81.38</v>
      </c>
      <c r="I167" s="15">
        <v>0</v>
      </c>
      <c r="J167" s="15">
        <v>176.3</v>
      </c>
      <c r="K167" s="15">
        <v>316.01</v>
      </c>
      <c r="L167" s="20">
        <v>0</v>
      </c>
      <c r="M167" s="15">
        <v>0</v>
      </c>
      <c r="N167" s="4">
        <f>SUM(F167:M167)</f>
        <v>3544.63</v>
      </c>
      <c r="O167" s="6">
        <f>+N167</f>
        <v>3544.63</v>
      </c>
      <c r="P167" s="6">
        <f>+O167</f>
        <v>3544.63</v>
      </c>
      <c r="Q167" s="6">
        <f>+N167*0.98</f>
        <v>3473.7374</v>
      </c>
      <c r="R167" s="13"/>
    </row>
    <row r="168" spans="1:18" x14ac:dyDescent="0.25">
      <c r="A168" s="7"/>
      <c r="B168" s="9">
        <v>11426</v>
      </c>
      <c r="C168" s="9" t="s">
        <v>19</v>
      </c>
      <c r="D168" s="9" t="s">
        <v>300</v>
      </c>
      <c r="E168" s="11" t="s">
        <v>175</v>
      </c>
      <c r="F168" s="15">
        <v>0</v>
      </c>
      <c r="G168" s="5">
        <v>5883.05</v>
      </c>
      <c r="H168" s="15">
        <v>172.35000000000002</v>
      </c>
      <c r="I168" s="15">
        <v>0</v>
      </c>
      <c r="J168" s="15">
        <v>358.64500000000004</v>
      </c>
      <c r="K168" s="15">
        <v>497.28499999999997</v>
      </c>
      <c r="L168" s="20">
        <v>0</v>
      </c>
      <c r="M168" s="15">
        <v>0</v>
      </c>
      <c r="N168" s="4">
        <f>SUM(F168:M168)</f>
        <v>6911.3300000000008</v>
      </c>
      <c r="O168" s="6">
        <f>+N168</f>
        <v>6911.3300000000008</v>
      </c>
      <c r="P168" s="6">
        <f>+O168</f>
        <v>6911.3300000000008</v>
      </c>
      <c r="Q168" s="6">
        <f>+N168*0.98</f>
        <v>6773.1034000000009</v>
      </c>
      <c r="R168" s="13"/>
    </row>
    <row r="169" spans="1:18" x14ac:dyDescent="0.25">
      <c r="A169" s="7"/>
      <c r="B169" s="9">
        <v>11606</v>
      </c>
      <c r="C169" s="9" t="s">
        <v>19</v>
      </c>
      <c r="D169" s="9" t="s">
        <v>249</v>
      </c>
      <c r="E169" s="11" t="s">
        <v>175</v>
      </c>
      <c r="F169" s="15">
        <v>0</v>
      </c>
      <c r="G169" s="5">
        <v>5166.3450000000003</v>
      </c>
      <c r="H169" s="15">
        <v>118.39000000000001</v>
      </c>
      <c r="I169" s="15">
        <v>0</v>
      </c>
      <c r="J169" s="15">
        <v>444.77500000000009</v>
      </c>
      <c r="K169" s="15">
        <v>239.29500000000002</v>
      </c>
      <c r="L169" s="20">
        <v>0</v>
      </c>
      <c r="M169" s="15">
        <v>0</v>
      </c>
      <c r="N169" s="4">
        <f>SUM(F169:M169)</f>
        <v>5968.8050000000003</v>
      </c>
      <c r="O169" s="6">
        <f>+N169</f>
        <v>5968.8050000000003</v>
      </c>
      <c r="P169" s="6">
        <f>+O169</f>
        <v>5968.8050000000003</v>
      </c>
      <c r="Q169" s="6">
        <f>+N169*0.98</f>
        <v>5849.4288999999999</v>
      </c>
      <c r="R169" s="13"/>
    </row>
    <row r="170" spans="1:18" x14ac:dyDescent="0.25">
      <c r="A170" s="7"/>
      <c r="B170" s="9">
        <v>11626</v>
      </c>
      <c r="C170" s="9" t="s">
        <v>19</v>
      </c>
      <c r="D170" t="s">
        <v>306</v>
      </c>
      <c r="E170" s="11" t="s">
        <v>175</v>
      </c>
      <c r="F170" s="15">
        <v>0</v>
      </c>
      <c r="G170" s="5">
        <v>4170.4549999999999</v>
      </c>
      <c r="H170" s="15">
        <v>124.94999999999997</v>
      </c>
      <c r="I170" s="15">
        <v>0</v>
      </c>
      <c r="J170" s="15">
        <v>203.12</v>
      </c>
      <c r="K170" s="15">
        <v>2828.2450000000003</v>
      </c>
      <c r="L170" s="20">
        <v>0</v>
      </c>
      <c r="M170" s="15">
        <v>0</v>
      </c>
      <c r="N170" s="4">
        <f>SUM(F170:M170)</f>
        <v>7326.77</v>
      </c>
      <c r="O170" s="6">
        <f>+N170</f>
        <v>7326.77</v>
      </c>
      <c r="P170" s="6">
        <f>+O170</f>
        <v>7326.77</v>
      </c>
      <c r="Q170" s="6">
        <f>+N170*0.98</f>
        <v>7180.2346000000007</v>
      </c>
      <c r="R170" s="13"/>
    </row>
    <row r="171" spans="1:18" x14ac:dyDescent="0.25">
      <c r="A171" s="7"/>
      <c r="B171" s="9">
        <v>11771</v>
      </c>
      <c r="C171" s="9" t="s">
        <v>19</v>
      </c>
      <c r="D171" s="9" t="s">
        <v>189</v>
      </c>
      <c r="E171" s="11" t="s">
        <v>175</v>
      </c>
      <c r="F171" s="15">
        <v>0</v>
      </c>
      <c r="G171" s="5">
        <v>7059.41</v>
      </c>
      <c r="H171" s="15">
        <v>153.46999999999997</v>
      </c>
      <c r="I171" s="15">
        <v>0</v>
      </c>
      <c r="J171" s="15">
        <v>129.9</v>
      </c>
      <c r="K171" s="15">
        <v>290.83000000000004</v>
      </c>
      <c r="L171" s="20">
        <v>0</v>
      </c>
      <c r="M171" s="15">
        <v>0</v>
      </c>
      <c r="N171" s="4">
        <f>SUM(F171:M171)</f>
        <v>7633.61</v>
      </c>
      <c r="O171" s="6">
        <f>+N171</f>
        <v>7633.61</v>
      </c>
      <c r="P171" s="6">
        <f>+O171</f>
        <v>7633.61</v>
      </c>
      <c r="Q171" s="6">
        <f>+N171*0.98</f>
        <v>7480.9377999999997</v>
      </c>
      <c r="R171" s="13"/>
    </row>
    <row r="172" spans="1:18" x14ac:dyDescent="0.25">
      <c r="A172" s="7"/>
      <c r="B172" s="9">
        <v>11982</v>
      </c>
      <c r="C172" s="9" t="s">
        <v>19</v>
      </c>
      <c r="D172" s="9" t="s">
        <v>194</v>
      </c>
      <c r="E172" s="11" t="s">
        <v>175</v>
      </c>
      <c r="F172" s="15">
        <v>0</v>
      </c>
      <c r="G172" s="5">
        <v>6466.2300000000005</v>
      </c>
      <c r="H172" s="15">
        <v>413.24</v>
      </c>
      <c r="I172" s="15">
        <v>0</v>
      </c>
      <c r="J172" s="15">
        <v>154.96</v>
      </c>
      <c r="K172" s="15">
        <v>2364.2300000000005</v>
      </c>
      <c r="L172" s="20">
        <v>0</v>
      </c>
      <c r="M172" s="15">
        <v>0</v>
      </c>
      <c r="N172" s="4">
        <f>SUM(F172:M172)</f>
        <v>9398.66</v>
      </c>
      <c r="O172" s="6">
        <f>+N172</f>
        <v>9398.66</v>
      </c>
      <c r="P172" s="6">
        <f>+O172</f>
        <v>9398.66</v>
      </c>
      <c r="Q172" s="6">
        <f>+N172*0.98</f>
        <v>9210.6867999999995</v>
      </c>
      <c r="R172" s="13"/>
    </row>
    <row r="173" spans="1:18" x14ac:dyDescent="0.25">
      <c r="A173" s="7"/>
      <c r="B173" s="9">
        <v>14040</v>
      </c>
      <c r="C173" s="9" t="s">
        <v>19</v>
      </c>
      <c r="D173" s="9" t="s">
        <v>190</v>
      </c>
      <c r="E173" s="11" t="s">
        <v>175</v>
      </c>
      <c r="F173" s="15">
        <v>0</v>
      </c>
      <c r="G173" s="5">
        <v>5057.8933333333334</v>
      </c>
      <c r="H173" s="15">
        <v>144.73333333333332</v>
      </c>
      <c r="I173" s="15">
        <v>0</v>
      </c>
      <c r="J173" s="15">
        <v>162.35</v>
      </c>
      <c r="K173" s="15">
        <v>465.72666666666663</v>
      </c>
      <c r="L173" s="20">
        <v>0</v>
      </c>
      <c r="M173" s="15">
        <v>0</v>
      </c>
      <c r="N173" s="4">
        <f>SUM(F173:M173)</f>
        <v>5830.7033333333338</v>
      </c>
      <c r="O173" s="6">
        <f>+N173</f>
        <v>5830.7033333333338</v>
      </c>
      <c r="P173" s="6">
        <f>+O173</f>
        <v>5830.7033333333338</v>
      </c>
      <c r="Q173" s="6">
        <f>+N173*0.98</f>
        <v>5714.0892666666668</v>
      </c>
      <c r="R173" s="13"/>
    </row>
    <row r="174" spans="1:18" x14ac:dyDescent="0.25">
      <c r="A174" s="7"/>
      <c r="B174" s="9">
        <v>14060</v>
      </c>
      <c r="C174" s="9" t="s">
        <v>19</v>
      </c>
      <c r="D174" s="9" t="s">
        <v>191</v>
      </c>
      <c r="E174" s="11" t="s">
        <v>175</v>
      </c>
      <c r="F174" s="15">
        <v>0</v>
      </c>
      <c r="G174" s="5">
        <v>4352.0159999999996</v>
      </c>
      <c r="H174" s="15">
        <v>144.49600000000004</v>
      </c>
      <c r="I174" s="15">
        <v>0</v>
      </c>
      <c r="J174" s="15">
        <v>141.04599999999999</v>
      </c>
      <c r="K174" s="15">
        <v>308.95399999999995</v>
      </c>
      <c r="L174" s="20">
        <v>0</v>
      </c>
      <c r="M174" s="15">
        <v>16.902000000000001</v>
      </c>
      <c r="N174" s="4">
        <f>SUM(F174:M174)</f>
        <v>4963.4139999999998</v>
      </c>
      <c r="O174" s="6">
        <f>+N174</f>
        <v>4963.4139999999998</v>
      </c>
      <c r="P174" s="6">
        <f>+O174</f>
        <v>4963.4139999999998</v>
      </c>
      <c r="Q174" s="6">
        <f>+N174*0.98</f>
        <v>4864.1457199999995</v>
      </c>
      <c r="R174" s="13"/>
    </row>
    <row r="175" spans="1:18" x14ac:dyDescent="0.25">
      <c r="A175" s="7"/>
      <c r="B175" s="9">
        <v>14061</v>
      </c>
      <c r="C175" s="9" t="s">
        <v>19</v>
      </c>
      <c r="D175" s="9" t="s">
        <v>245</v>
      </c>
      <c r="E175" s="11" t="s">
        <v>175</v>
      </c>
      <c r="F175" s="15">
        <v>0</v>
      </c>
      <c r="G175" s="5">
        <v>6939.6399999999994</v>
      </c>
      <c r="H175" s="15">
        <v>503.46000000000004</v>
      </c>
      <c r="I175" s="15">
        <v>0</v>
      </c>
      <c r="J175" s="15">
        <v>210.75</v>
      </c>
      <c r="K175" s="15">
        <v>271.58</v>
      </c>
      <c r="L175" s="20">
        <v>0</v>
      </c>
      <c r="M175" s="15">
        <v>28.29</v>
      </c>
      <c r="N175" s="4">
        <f>SUM(F175:M175)</f>
        <v>7953.7199999999993</v>
      </c>
      <c r="O175" s="6">
        <f>+N175</f>
        <v>7953.7199999999993</v>
      </c>
      <c r="P175" s="6">
        <f>+O175</f>
        <v>7953.7199999999993</v>
      </c>
      <c r="Q175" s="6">
        <f>+N175*0.98</f>
        <v>7794.6455999999989</v>
      </c>
      <c r="R175" s="13"/>
    </row>
    <row r="176" spans="1:18" x14ac:dyDescent="0.25">
      <c r="A176" s="7"/>
      <c r="B176" s="9">
        <v>15120</v>
      </c>
      <c r="C176" s="9" t="s">
        <v>19</v>
      </c>
      <c r="D176" s="9" t="s">
        <v>246</v>
      </c>
      <c r="E176" s="11" t="s">
        <v>175</v>
      </c>
      <c r="F176" s="15">
        <v>0</v>
      </c>
      <c r="G176" s="5">
        <v>3799.4866666666671</v>
      </c>
      <c r="H176" s="15">
        <v>196.41333333333338</v>
      </c>
      <c r="I176" s="15">
        <v>0</v>
      </c>
      <c r="J176" s="15">
        <v>20.566666666666666</v>
      </c>
      <c r="K176" s="15">
        <v>506.51</v>
      </c>
      <c r="L176" s="20">
        <v>0</v>
      </c>
      <c r="M176" s="15">
        <v>9.206666666666667</v>
      </c>
      <c r="N176" s="4">
        <f>SUM(F176:M176)</f>
        <v>4532.1833333333343</v>
      </c>
      <c r="O176" s="6">
        <f>+N176</f>
        <v>4532.1833333333343</v>
      </c>
      <c r="P176" s="6">
        <f>+O176</f>
        <v>4532.1833333333343</v>
      </c>
      <c r="Q176" s="6">
        <f>+N176*0.98</f>
        <v>4441.5396666666675</v>
      </c>
      <c r="R176" s="13"/>
    </row>
    <row r="177" spans="1:18" x14ac:dyDescent="0.25">
      <c r="A177" s="7"/>
      <c r="B177" s="9">
        <v>15630</v>
      </c>
      <c r="C177" s="9" t="s">
        <v>19</v>
      </c>
      <c r="D177" t="s">
        <v>307</v>
      </c>
      <c r="E177" s="11" t="s">
        <v>175</v>
      </c>
      <c r="F177" s="15">
        <v>0</v>
      </c>
      <c r="G177" s="5">
        <v>4394.0849999999991</v>
      </c>
      <c r="H177" s="15">
        <v>195.11500000000004</v>
      </c>
      <c r="I177" s="15">
        <v>0</v>
      </c>
      <c r="J177" s="15">
        <v>188.19</v>
      </c>
      <c r="K177" s="15">
        <v>266.71499999999997</v>
      </c>
      <c r="L177" s="20">
        <v>0</v>
      </c>
      <c r="M177" s="15">
        <v>0</v>
      </c>
      <c r="N177" s="4">
        <f>SUM(F177:M177)</f>
        <v>5044.1049999999987</v>
      </c>
      <c r="O177" s="6">
        <f>+N177</f>
        <v>5044.1049999999987</v>
      </c>
      <c r="P177" s="6">
        <f>+O177</f>
        <v>5044.1049999999987</v>
      </c>
      <c r="Q177" s="6">
        <f>+N177*0.98</f>
        <v>4943.2228999999988</v>
      </c>
      <c r="R177" s="13"/>
    </row>
    <row r="178" spans="1:18" x14ac:dyDescent="0.25">
      <c r="A178" s="7"/>
      <c r="B178" s="9">
        <v>15760</v>
      </c>
      <c r="C178" s="9" t="s">
        <v>19</v>
      </c>
      <c r="D178" t="s">
        <v>308</v>
      </c>
      <c r="E178" s="11" t="s">
        <v>175</v>
      </c>
      <c r="F178" s="15">
        <v>0</v>
      </c>
      <c r="G178" s="5">
        <v>4217.92</v>
      </c>
      <c r="H178" s="15">
        <v>82.56</v>
      </c>
      <c r="I178" s="15">
        <v>0</v>
      </c>
      <c r="J178" s="15">
        <v>0</v>
      </c>
      <c r="K178" s="15">
        <v>328.62</v>
      </c>
      <c r="L178" s="20">
        <v>0</v>
      </c>
      <c r="M178" s="15">
        <v>0</v>
      </c>
      <c r="N178" s="4">
        <f>SUM(F178:M178)</f>
        <v>4629.1000000000004</v>
      </c>
      <c r="O178" s="6">
        <f>+N178</f>
        <v>4629.1000000000004</v>
      </c>
      <c r="P178" s="6">
        <f>+O178</f>
        <v>4629.1000000000004</v>
      </c>
      <c r="Q178" s="6">
        <f>+N178*0.98</f>
        <v>4536.518</v>
      </c>
      <c r="R178" s="13"/>
    </row>
    <row r="179" spans="1:18" x14ac:dyDescent="0.25">
      <c r="A179" s="7"/>
      <c r="B179" s="9">
        <v>15823</v>
      </c>
      <c r="C179" s="9" t="s">
        <v>19</v>
      </c>
      <c r="D179" s="9" t="s">
        <v>316</v>
      </c>
      <c r="E179" s="11" t="s">
        <v>175</v>
      </c>
      <c r="F179" s="15">
        <v>0</v>
      </c>
      <c r="G179" s="5">
        <v>5875.5133333333333</v>
      </c>
      <c r="H179" s="15">
        <v>169.23666666666668</v>
      </c>
      <c r="I179" s="15">
        <v>0</v>
      </c>
      <c r="J179" s="15">
        <v>325.56666666666666</v>
      </c>
      <c r="K179" s="15">
        <v>749.97666666666657</v>
      </c>
      <c r="L179" s="20">
        <v>0</v>
      </c>
      <c r="M179" s="15">
        <v>9.0333333333333332</v>
      </c>
      <c r="N179" s="4">
        <f>SUM(F179:M179)</f>
        <v>7129.3266666666668</v>
      </c>
      <c r="O179" s="6">
        <f>+N179</f>
        <v>7129.3266666666668</v>
      </c>
      <c r="P179" s="6">
        <f>+O179</f>
        <v>7129.3266666666668</v>
      </c>
      <c r="Q179" s="6">
        <f>+N179*0.98</f>
        <v>6986.7401333333337</v>
      </c>
      <c r="R179" s="13"/>
    </row>
    <row r="180" spans="1:18" x14ac:dyDescent="0.25">
      <c r="A180" s="7"/>
      <c r="B180" s="9">
        <v>15830</v>
      </c>
      <c r="C180" s="9" t="s">
        <v>19</v>
      </c>
      <c r="D180" s="37" t="s">
        <v>301</v>
      </c>
      <c r="E180" s="11" t="s">
        <v>175</v>
      </c>
      <c r="F180" s="15">
        <v>0</v>
      </c>
      <c r="G180" s="5">
        <v>13557.612499999999</v>
      </c>
      <c r="H180" s="15">
        <v>1391.54</v>
      </c>
      <c r="I180" s="15">
        <v>0</v>
      </c>
      <c r="J180" s="15">
        <v>239.68500000000003</v>
      </c>
      <c r="K180" s="15">
        <v>1844.9450000000002</v>
      </c>
      <c r="L180" s="20">
        <v>0</v>
      </c>
      <c r="M180" s="15">
        <v>6.9050000000000002</v>
      </c>
      <c r="N180" s="4">
        <f>SUM(F180:M180)</f>
        <v>17040.6875</v>
      </c>
      <c r="O180" s="6">
        <f>+N180</f>
        <v>17040.6875</v>
      </c>
      <c r="P180" s="6">
        <f>+O180</f>
        <v>17040.6875</v>
      </c>
      <c r="Q180" s="6">
        <f>+N180*0.98</f>
        <v>16699.873749999999</v>
      </c>
      <c r="R180" s="13"/>
    </row>
    <row r="181" spans="1:18" x14ac:dyDescent="0.25">
      <c r="A181" s="7"/>
      <c r="B181" s="9">
        <v>19020</v>
      </c>
      <c r="C181" s="9" t="s">
        <v>19</v>
      </c>
      <c r="D181" s="35" t="s">
        <v>309</v>
      </c>
      <c r="E181" s="11" t="s">
        <v>175</v>
      </c>
      <c r="F181" s="15">
        <v>0</v>
      </c>
      <c r="G181" s="5">
        <v>4515.46</v>
      </c>
      <c r="H181" s="15">
        <v>83.02</v>
      </c>
      <c r="I181" s="15">
        <v>0</v>
      </c>
      <c r="J181" s="15">
        <v>302.56</v>
      </c>
      <c r="K181" s="15">
        <v>812.96</v>
      </c>
      <c r="L181" s="20">
        <v>0</v>
      </c>
      <c r="M181" s="15">
        <v>27.62</v>
      </c>
      <c r="N181" s="4">
        <f>SUM(F181:M181)</f>
        <v>5741.6200000000008</v>
      </c>
      <c r="O181" s="6">
        <f>+N181</f>
        <v>5741.6200000000008</v>
      </c>
      <c r="P181" s="6">
        <f>+O181</f>
        <v>5741.6200000000008</v>
      </c>
      <c r="Q181" s="6">
        <f>+N181*0.98</f>
        <v>5626.7876000000006</v>
      </c>
      <c r="R181" s="13"/>
    </row>
    <row r="182" spans="1:18" x14ac:dyDescent="0.25">
      <c r="A182" s="7" t="s">
        <v>23</v>
      </c>
      <c r="B182" s="9">
        <v>19120</v>
      </c>
      <c r="C182" s="9" t="s">
        <v>19</v>
      </c>
      <c r="D182" s="9" t="s">
        <v>192</v>
      </c>
      <c r="E182" s="11" t="s">
        <v>175</v>
      </c>
      <c r="F182" s="15">
        <v>0</v>
      </c>
      <c r="G182" s="5">
        <v>5110.0133333333333</v>
      </c>
      <c r="H182" s="15">
        <v>228.17333333333337</v>
      </c>
      <c r="I182" s="15">
        <v>0</v>
      </c>
      <c r="J182" s="15">
        <v>722.8066666666665</v>
      </c>
      <c r="K182" s="15">
        <v>485.23333333333335</v>
      </c>
      <c r="L182" s="20">
        <v>0</v>
      </c>
      <c r="M182" s="15">
        <v>0</v>
      </c>
      <c r="N182" s="4">
        <f>SUM(F182:M182)</f>
        <v>6546.2266666666665</v>
      </c>
      <c r="O182" s="6">
        <f>+N182</f>
        <v>6546.2266666666665</v>
      </c>
      <c r="P182" s="6">
        <f>+O182</f>
        <v>6546.2266666666665</v>
      </c>
      <c r="Q182" s="6">
        <f>+N182*0.98</f>
        <v>6415.3021333333327</v>
      </c>
      <c r="R182" s="13"/>
    </row>
    <row r="183" spans="1:18" x14ac:dyDescent="0.25">
      <c r="A183" s="7"/>
      <c r="B183" s="9">
        <v>19125</v>
      </c>
      <c r="C183" s="9" t="s">
        <v>19</v>
      </c>
      <c r="D183" s="9" t="s">
        <v>193</v>
      </c>
      <c r="E183" s="11" t="s">
        <v>175</v>
      </c>
      <c r="F183" s="15">
        <v>0</v>
      </c>
      <c r="G183" s="5">
        <v>7417.126666666667</v>
      </c>
      <c r="H183" s="15">
        <v>384.55444444444441</v>
      </c>
      <c r="I183" s="15">
        <v>21.776666666666664</v>
      </c>
      <c r="J183" s="15">
        <v>583.29555555555555</v>
      </c>
      <c r="K183" s="15">
        <v>664.60333333333358</v>
      </c>
      <c r="L183" s="20">
        <v>0</v>
      </c>
      <c r="M183" s="15">
        <v>18.195555555555554</v>
      </c>
      <c r="N183" s="4">
        <f>SUM(F183:M183)</f>
        <v>9089.5522222222244</v>
      </c>
      <c r="O183" s="6">
        <f>+N183</f>
        <v>9089.5522222222244</v>
      </c>
      <c r="P183" s="6">
        <f>+O183</f>
        <v>9089.5522222222244</v>
      </c>
      <c r="Q183" s="6">
        <f>+N183*0.98</f>
        <v>8907.7611777777802</v>
      </c>
      <c r="R183" s="13"/>
    </row>
    <row r="184" spans="1:18" x14ac:dyDescent="0.25">
      <c r="A184" s="7"/>
      <c r="B184" s="9">
        <v>19281</v>
      </c>
      <c r="C184" s="9" t="s">
        <v>19</v>
      </c>
      <c r="D184" s="9" t="s">
        <v>290</v>
      </c>
      <c r="E184" s="11" t="s">
        <v>175</v>
      </c>
      <c r="F184" s="15">
        <v>0</v>
      </c>
      <c r="G184" s="5">
        <v>8848.9600000000009</v>
      </c>
      <c r="H184" s="15">
        <v>2309.62</v>
      </c>
      <c r="I184" s="15">
        <v>134.63999999999999</v>
      </c>
      <c r="J184" s="15">
        <v>3161.31</v>
      </c>
      <c r="K184" s="15">
        <v>766.87999999999988</v>
      </c>
      <c r="L184" s="20">
        <v>0</v>
      </c>
      <c r="M184" s="15">
        <v>0</v>
      </c>
      <c r="N184" s="4">
        <f>SUM(F184:M184)</f>
        <v>15221.41</v>
      </c>
      <c r="O184" s="6">
        <f>+N184</f>
        <v>15221.41</v>
      </c>
      <c r="P184" s="6">
        <f>+O184</f>
        <v>15221.41</v>
      </c>
      <c r="Q184" s="6">
        <f>+N184*0.98</f>
        <v>14916.9818</v>
      </c>
      <c r="R184" s="13"/>
    </row>
    <row r="185" spans="1:18" x14ac:dyDescent="0.25">
      <c r="A185" s="7"/>
      <c r="B185" s="9">
        <v>19301</v>
      </c>
      <c r="C185" s="9" t="s">
        <v>19</v>
      </c>
      <c r="D185" s="9" t="s">
        <v>194</v>
      </c>
      <c r="E185" s="11" t="s">
        <v>175</v>
      </c>
      <c r="F185" s="15">
        <v>0</v>
      </c>
      <c r="G185" s="5">
        <v>5432.64</v>
      </c>
      <c r="H185" s="15">
        <v>1192.5314814814794</v>
      </c>
      <c r="I185" s="15">
        <v>33.833333333333329</v>
      </c>
      <c r="J185" s="15">
        <v>1646.8874074074079</v>
      </c>
      <c r="K185" s="15">
        <v>545.89148148148138</v>
      </c>
      <c r="L185" s="20">
        <v>0</v>
      </c>
      <c r="M185" s="15">
        <v>0</v>
      </c>
      <c r="N185" s="4">
        <f>SUM(F185:M185)</f>
        <v>8851.7837037037025</v>
      </c>
      <c r="O185" s="6">
        <f>+N185</f>
        <v>8851.7837037037025</v>
      </c>
      <c r="P185" s="6">
        <f>+O185</f>
        <v>8851.7837037037025</v>
      </c>
      <c r="Q185" s="6">
        <f>+N185*0.98</f>
        <v>8674.7480296296289</v>
      </c>
      <c r="R185" s="13"/>
    </row>
    <row r="186" spans="1:18" x14ac:dyDescent="0.25">
      <c r="A186" s="7"/>
      <c r="B186" s="9">
        <v>19318</v>
      </c>
      <c r="C186" s="9" t="s">
        <v>19</v>
      </c>
      <c r="D186" s="9" t="s">
        <v>195</v>
      </c>
      <c r="E186" s="11" t="s">
        <v>175</v>
      </c>
      <c r="F186" s="15">
        <v>0</v>
      </c>
      <c r="G186" s="5">
        <v>16955.407999999999</v>
      </c>
      <c r="H186" s="15">
        <v>444.72600000000011</v>
      </c>
      <c r="I186" s="15">
        <v>0</v>
      </c>
      <c r="J186" s="15">
        <v>370.45</v>
      </c>
      <c r="K186" s="15">
        <v>874.74800000000027</v>
      </c>
      <c r="L186" s="20">
        <v>0</v>
      </c>
      <c r="M186" s="15">
        <v>0</v>
      </c>
      <c r="N186" s="4">
        <f>SUM(F186:M186)</f>
        <v>18645.331999999999</v>
      </c>
      <c r="O186" s="6">
        <f>+N186</f>
        <v>18645.331999999999</v>
      </c>
      <c r="P186" s="6">
        <f>+O186</f>
        <v>18645.331999999999</v>
      </c>
      <c r="Q186" s="6">
        <f>+N186*0.98</f>
        <v>18272.425359999997</v>
      </c>
      <c r="R186" s="13"/>
    </row>
    <row r="187" spans="1:18" x14ac:dyDescent="0.25">
      <c r="A187" s="7"/>
      <c r="B187" s="9">
        <v>19328</v>
      </c>
      <c r="C187" s="9" t="s">
        <v>19</v>
      </c>
      <c r="D187" s="9" t="s">
        <v>310</v>
      </c>
      <c r="E187" s="11" t="s">
        <v>175</v>
      </c>
      <c r="F187" s="15">
        <v>0</v>
      </c>
      <c r="G187" s="5">
        <v>4852.1500000000005</v>
      </c>
      <c r="H187" s="15">
        <v>140.01000000000002</v>
      </c>
      <c r="I187" s="15">
        <v>0</v>
      </c>
      <c r="J187" s="15">
        <v>0</v>
      </c>
      <c r="K187" s="15">
        <v>1410.28</v>
      </c>
      <c r="L187" s="20">
        <v>0</v>
      </c>
      <c r="M187" s="15">
        <v>0</v>
      </c>
      <c r="N187" s="4">
        <f>SUM(F187:M187)</f>
        <v>6402.4400000000005</v>
      </c>
      <c r="O187" s="6">
        <f>+N187</f>
        <v>6402.4400000000005</v>
      </c>
      <c r="P187" s="6">
        <f>+O187</f>
        <v>6402.4400000000005</v>
      </c>
      <c r="Q187" s="6">
        <f>+N187*0.98</f>
        <v>6274.3912</v>
      </c>
      <c r="R187" s="13"/>
    </row>
    <row r="188" spans="1:18" x14ac:dyDescent="0.25">
      <c r="A188" s="7"/>
      <c r="B188" s="9">
        <v>19342</v>
      </c>
      <c r="C188" s="9" t="s">
        <v>19</v>
      </c>
      <c r="D188" s="38" t="s">
        <v>323</v>
      </c>
      <c r="E188" s="11" t="s">
        <v>175</v>
      </c>
      <c r="F188" s="15">
        <v>0</v>
      </c>
      <c r="G188" s="5">
        <v>11944.135</v>
      </c>
      <c r="H188" s="15">
        <v>1242.3899999999999</v>
      </c>
      <c r="I188" s="15">
        <v>0</v>
      </c>
      <c r="J188" s="15">
        <v>389.68</v>
      </c>
      <c r="K188" s="15">
        <v>11821.795</v>
      </c>
      <c r="L188" s="20">
        <v>0</v>
      </c>
      <c r="M188" s="15">
        <v>13.47</v>
      </c>
      <c r="N188" s="4">
        <f>SUM(F188:M188)</f>
        <v>25411.47</v>
      </c>
      <c r="O188" s="6">
        <f>+N188</f>
        <v>25411.47</v>
      </c>
      <c r="P188" s="6">
        <f>+O188</f>
        <v>25411.47</v>
      </c>
      <c r="Q188" s="6">
        <f>+N188*0.98</f>
        <v>24903.240600000001</v>
      </c>
      <c r="R188" s="13"/>
    </row>
    <row r="189" spans="1:18" x14ac:dyDescent="0.25">
      <c r="A189" s="7"/>
      <c r="B189" s="9">
        <v>19371</v>
      </c>
      <c r="C189" s="9" t="s">
        <v>19</v>
      </c>
      <c r="D189" s="9" t="s">
        <v>196</v>
      </c>
      <c r="E189" s="11" t="s">
        <v>175</v>
      </c>
      <c r="F189" s="15">
        <v>0</v>
      </c>
      <c r="G189" s="5">
        <v>7212.78</v>
      </c>
      <c r="H189" s="15">
        <v>1514.8799999999999</v>
      </c>
      <c r="I189" s="15">
        <v>0</v>
      </c>
      <c r="J189" s="15">
        <v>1718.9199999999996</v>
      </c>
      <c r="K189" s="15">
        <v>1474.68</v>
      </c>
      <c r="L189" s="20">
        <v>0</v>
      </c>
      <c r="M189" s="15">
        <v>0</v>
      </c>
      <c r="N189" s="4">
        <f>SUM(F189:M189)</f>
        <v>11921.26</v>
      </c>
      <c r="O189" s="6">
        <f>+N189</f>
        <v>11921.26</v>
      </c>
      <c r="P189" s="6">
        <f>+O189</f>
        <v>11921.26</v>
      </c>
      <c r="Q189" s="6">
        <f>+N189*0.98</f>
        <v>11682.834800000001</v>
      </c>
      <c r="R189" s="13"/>
    </row>
    <row r="190" spans="1:18" x14ac:dyDescent="0.25">
      <c r="A190" s="7"/>
      <c r="B190" s="9">
        <v>20526</v>
      </c>
      <c r="C190" s="9" t="s">
        <v>19</v>
      </c>
      <c r="D190" s="35" t="s">
        <v>311</v>
      </c>
      <c r="E190" s="11" t="s">
        <v>175</v>
      </c>
      <c r="F190" s="15">
        <v>0</v>
      </c>
      <c r="G190" s="5">
        <v>5463.17</v>
      </c>
      <c r="H190" s="15">
        <v>155.95000000000002</v>
      </c>
      <c r="I190" s="15">
        <v>0</v>
      </c>
      <c r="J190" s="15">
        <v>129.9</v>
      </c>
      <c r="K190" s="15">
        <v>356</v>
      </c>
      <c r="L190" s="20">
        <v>0</v>
      </c>
      <c r="M190" s="15">
        <v>0</v>
      </c>
      <c r="N190" s="4">
        <f>SUM(F190:M190)</f>
        <v>6105.0199999999995</v>
      </c>
      <c r="O190" s="6">
        <f>+N190</f>
        <v>6105.0199999999995</v>
      </c>
      <c r="P190" s="6">
        <f>+O190</f>
        <v>6105.0199999999995</v>
      </c>
      <c r="Q190" s="6">
        <f>+N190*0.98</f>
        <v>5982.9195999999993</v>
      </c>
      <c r="R190" s="13"/>
    </row>
    <row r="191" spans="1:18" x14ac:dyDescent="0.25">
      <c r="A191" s="7"/>
      <c r="B191" s="9">
        <v>20600</v>
      </c>
      <c r="C191" s="9" t="s">
        <v>19</v>
      </c>
      <c r="D191" s="37" t="s">
        <v>298</v>
      </c>
      <c r="E191" s="11" t="s">
        <v>175</v>
      </c>
      <c r="F191" s="15">
        <v>0</v>
      </c>
      <c r="G191" s="5">
        <v>5338.05</v>
      </c>
      <c r="H191" s="15">
        <v>204.99333333333334</v>
      </c>
      <c r="I191" s="15">
        <v>0</v>
      </c>
      <c r="J191" s="15">
        <v>122.00333333333333</v>
      </c>
      <c r="K191" s="15">
        <v>463.06666666666666</v>
      </c>
      <c r="L191" s="20">
        <v>0</v>
      </c>
      <c r="M191" s="15">
        <v>9.16</v>
      </c>
      <c r="N191" s="4">
        <f>SUM(F191:M191)</f>
        <v>6137.2733333333326</v>
      </c>
      <c r="O191" s="6">
        <f>+N191</f>
        <v>6137.2733333333326</v>
      </c>
      <c r="P191" s="6">
        <f>+O191</f>
        <v>6137.2733333333326</v>
      </c>
      <c r="Q191" s="6">
        <f>+N191*0.98</f>
        <v>6014.5278666666654</v>
      </c>
      <c r="R191" s="13"/>
    </row>
    <row r="192" spans="1:18" x14ac:dyDescent="0.25">
      <c r="A192" s="7"/>
      <c r="B192" s="9">
        <v>20680</v>
      </c>
      <c r="C192" s="9" t="s">
        <v>19</v>
      </c>
      <c r="D192" s="37" t="s">
        <v>197</v>
      </c>
      <c r="E192" s="11" t="s">
        <v>175</v>
      </c>
      <c r="F192" s="15">
        <v>0</v>
      </c>
      <c r="G192" s="5">
        <v>6577.6866666666656</v>
      </c>
      <c r="H192" s="15">
        <v>481.90999999999985</v>
      </c>
      <c r="I192" s="15">
        <v>33.660000000000004</v>
      </c>
      <c r="J192" s="15">
        <v>8.24</v>
      </c>
      <c r="K192" s="15">
        <v>3507.9566666666665</v>
      </c>
      <c r="L192" s="20">
        <v>0</v>
      </c>
      <c r="M192" s="15">
        <v>0</v>
      </c>
      <c r="N192" s="4">
        <f>SUM(F192:M192)</f>
        <v>10609.453333333331</v>
      </c>
      <c r="O192" s="6">
        <f>+N192</f>
        <v>10609.453333333331</v>
      </c>
      <c r="P192" s="6">
        <f>+O192</f>
        <v>10609.453333333331</v>
      </c>
      <c r="Q192" s="6">
        <f>+N192*0.98</f>
        <v>10397.264266666663</v>
      </c>
      <c r="R192" s="13"/>
    </row>
    <row r="193" spans="1:18" x14ac:dyDescent="0.25">
      <c r="A193" s="7"/>
      <c r="B193" s="9">
        <v>21011</v>
      </c>
      <c r="C193" s="9" t="s">
        <v>19</v>
      </c>
      <c r="D193" s="35" t="s">
        <v>312</v>
      </c>
      <c r="E193" s="11" t="s">
        <v>175</v>
      </c>
      <c r="F193" s="15">
        <v>0</v>
      </c>
      <c r="G193" s="5">
        <v>3387.61</v>
      </c>
      <c r="H193" s="15">
        <v>141.17000000000002</v>
      </c>
      <c r="I193" s="15">
        <v>0</v>
      </c>
      <c r="J193" s="15">
        <v>317.69</v>
      </c>
      <c r="K193" s="15">
        <v>336.07</v>
      </c>
      <c r="L193" s="20">
        <v>0</v>
      </c>
      <c r="M193" s="15">
        <v>27.62</v>
      </c>
      <c r="N193" s="4">
        <f>SUM(F193:M193)</f>
        <v>4210.16</v>
      </c>
      <c r="O193" s="6">
        <f>+N193</f>
        <v>4210.16</v>
      </c>
      <c r="P193" s="6">
        <f>+O193</f>
        <v>4210.16</v>
      </c>
      <c r="Q193" s="6">
        <f>+N193*0.98</f>
        <v>4125.9567999999999</v>
      </c>
      <c r="R193" s="13"/>
    </row>
    <row r="194" spans="1:18" x14ac:dyDescent="0.25">
      <c r="A194" s="7"/>
      <c r="B194" s="9">
        <v>21013</v>
      </c>
      <c r="C194" s="9" t="s">
        <v>19</v>
      </c>
      <c r="D194" s="35" t="s">
        <v>313</v>
      </c>
      <c r="E194" s="11" t="s">
        <v>175</v>
      </c>
      <c r="F194" s="15">
        <v>0</v>
      </c>
      <c r="G194" s="5">
        <v>3057.665</v>
      </c>
      <c r="H194" s="15">
        <v>166.91500000000005</v>
      </c>
      <c r="I194" s="15">
        <v>0</v>
      </c>
      <c r="J194" s="15">
        <v>132.70999999999998</v>
      </c>
      <c r="K194" s="15">
        <v>216.62</v>
      </c>
      <c r="L194" s="20">
        <v>0</v>
      </c>
      <c r="M194" s="15">
        <v>14.06</v>
      </c>
      <c r="N194" s="4">
        <f>SUM(F194:M194)</f>
        <v>3587.97</v>
      </c>
      <c r="O194" s="6">
        <f>+N194</f>
        <v>3587.97</v>
      </c>
      <c r="P194" s="6">
        <f>+O194</f>
        <v>3587.97</v>
      </c>
      <c r="Q194" s="6">
        <f>+N194*0.98</f>
        <v>3516.2105999999999</v>
      </c>
      <c r="R194" s="13"/>
    </row>
    <row r="195" spans="1:18" x14ac:dyDescent="0.25">
      <c r="A195" s="7"/>
      <c r="B195" s="9">
        <v>21556</v>
      </c>
      <c r="C195" s="9" t="s">
        <v>19</v>
      </c>
      <c r="D195" s="9" t="s">
        <v>198</v>
      </c>
      <c r="E195" s="11" t="s">
        <v>175</v>
      </c>
      <c r="F195" s="15">
        <v>0</v>
      </c>
      <c r="G195" s="5">
        <v>5168.66</v>
      </c>
      <c r="H195" s="15">
        <v>142.9</v>
      </c>
      <c r="I195" s="15">
        <v>0</v>
      </c>
      <c r="J195" s="15">
        <v>210.75</v>
      </c>
      <c r="K195" s="15">
        <v>271.58</v>
      </c>
      <c r="L195" s="20">
        <v>0</v>
      </c>
      <c r="M195" s="15">
        <v>0</v>
      </c>
      <c r="N195" s="4">
        <f>SUM(F195:M195)</f>
        <v>5793.8899999999994</v>
      </c>
      <c r="O195" s="6">
        <f>+N195</f>
        <v>5793.8899999999994</v>
      </c>
      <c r="P195" s="6">
        <f>+O195</f>
        <v>5793.8899999999994</v>
      </c>
      <c r="Q195" s="6">
        <f>+N195*0.98</f>
        <v>5678.0121999999992</v>
      </c>
      <c r="R195" s="13"/>
    </row>
    <row r="196" spans="1:18" x14ac:dyDescent="0.25">
      <c r="A196" s="7"/>
      <c r="B196" s="9">
        <v>21931</v>
      </c>
      <c r="C196" s="9" t="s">
        <v>19</v>
      </c>
      <c r="D196" s="9" t="s">
        <v>247</v>
      </c>
      <c r="E196" s="11" t="s">
        <v>175</v>
      </c>
      <c r="F196" s="15">
        <v>0</v>
      </c>
      <c r="G196" s="5">
        <v>5720.0140000000001</v>
      </c>
      <c r="H196" s="15">
        <v>384.12200000000001</v>
      </c>
      <c r="I196" s="15">
        <v>0</v>
      </c>
      <c r="J196" s="15">
        <v>625.94000000000005</v>
      </c>
      <c r="K196" s="15">
        <v>360.94399999999996</v>
      </c>
      <c r="L196" s="20">
        <v>0</v>
      </c>
      <c r="M196" s="15">
        <v>5.524</v>
      </c>
      <c r="N196" s="4">
        <f>SUM(F196:M196)</f>
        <v>7096.5440000000008</v>
      </c>
      <c r="O196" s="6">
        <f>+N196</f>
        <v>7096.5440000000008</v>
      </c>
      <c r="P196" s="6">
        <f>+O196</f>
        <v>7096.5440000000008</v>
      </c>
      <c r="Q196" s="6">
        <f>+N196*0.98</f>
        <v>6954.6131200000009</v>
      </c>
      <c r="R196" s="13"/>
    </row>
    <row r="197" spans="1:18" x14ac:dyDescent="0.25">
      <c r="A197" s="7"/>
      <c r="B197" s="9">
        <v>21933</v>
      </c>
      <c r="C197" s="9" t="s">
        <v>19</v>
      </c>
      <c r="D197" s="9" t="s">
        <v>199</v>
      </c>
      <c r="E197" s="11" t="s">
        <v>175</v>
      </c>
      <c r="F197" s="15">
        <v>0</v>
      </c>
      <c r="G197" s="5">
        <v>3787.0299999999997</v>
      </c>
      <c r="H197" s="15">
        <v>203.79000000000002</v>
      </c>
      <c r="I197" s="15">
        <v>0</v>
      </c>
      <c r="J197" s="15">
        <v>181.53</v>
      </c>
      <c r="K197" s="15">
        <v>323.96999999999997</v>
      </c>
      <c r="L197" s="20">
        <v>0</v>
      </c>
      <c r="M197" s="15">
        <v>0</v>
      </c>
      <c r="N197" s="4">
        <f>SUM(F197:M197)</f>
        <v>4496.32</v>
      </c>
      <c r="O197" s="6">
        <f>+N197</f>
        <v>4496.32</v>
      </c>
      <c r="P197" s="6">
        <f>+O197</f>
        <v>4496.32</v>
      </c>
      <c r="Q197" s="6">
        <f>+N197*0.98</f>
        <v>4406.3935999999994</v>
      </c>
      <c r="R197" s="13"/>
    </row>
    <row r="198" spans="1:18" x14ac:dyDescent="0.25">
      <c r="A198" s="7"/>
      <c r="B198" s="9">
        <v>22551</v>
      </c>
      <c r="C198" s="9" t="s">
        <v>19</v>
      </c>
      <c r="D198" s="9" t="s">
        <v>200</v>
      </c>
      <c r="E198" s="11" t="s">
        <v>175</v>
      </c>
      <c r="F198" s="15">
        <v>0</v>
      </c>
      <c r="G198" s="5">
        <v>11694.756666666668</v>
      </c>
      <c r="H198" s="15">
        <v>327.58666666666676</v>
      </c>
      <c r="I198" s="15">
        <v>0</v>
      </c>
      <c r="J198" s="15">
        <v>12.1</v>
      </c>
      <c r="K198" s="15">
        <v>14041.033333333331</v>
      </c>
      <c r="L198" s="20">
        <v>0</v>
      </c>
      <c r="M198" s="15">
        <v>2153.96</v>
      </c>
      <c r="N198" s="4">
        <f>SUM(F198:M198)</f>
        <v>28229.436666666665</v>
      </c>
      <c r="O198" s="6">
        <f>+N198</f>
        <v>28229.436666666665</v>
      </c>
      <c r="P198" s="6">
        <f>+O198</f>
        <v>28229.436666666665</v>
      </c>
      <c r="Q198" s="6">
        <f>+N198*0.98</f>
        <v>27664.847933333331</v>
      </c>
      <c r="R198" s="13"/>
    </row>
    <row r="199" spans="1:18" x14ac:dyDescent="0.25">
      <c r="A199" s="7"/>
      <c r="B199" s="9">
        <v>23073</v>
      </c>
      <c r="C199" s="9" t="s">
        <v>19</v>
      </c>
      <c r="D199" s="9" t="s">
        <v>253</v>
      </c>
      <c r="E199" s="11" t="s">
        <v>175</v>
      </c>
      <c r="F199" s="15">
        <v>0</v>
      </c>
      <c r="G199" s="5">
        <v>4384.24</v>
      </c>
      <c r="H199" s="15">
        <v>148.94999999999999</v>
      </c>
      <c r="I199" s="15">
        <v>0</v>
      </c>
      <c r="J199" s="15">
        <v>181.53</v>
      </c>
      <c r="K199" s="15">
        <v>420.84000000000003</v>
      </c>
      <c r="L199" s="20">
        <v>0</v>
      </c>
      <c r="M199" s="15">
        <v>0</v>
      </c>
      <c r="N199" s="4">
        <f>SUM(F199:M199)</f>
        <v>5135.5599999999995</v>
      </c>
      <c r="O199" s="6">
        <f>+N199</f>
        <v>5135.5599999999995</v>
      </c>
      <c r="P199" s="6">
        <f>+O199</f>
        <v>5135.5599999999995</v>
      </c>
      <c r="Q199" s="6">
        <f>+N199*0.98</f>
        <v>5032.8487999999998</v>
      </c>
      <c r="R199" s="13"/>
    </row>
    <row r="200" spans="1:18" x14ac:dyDescent="0.25">
      <c r="A200" s="7"/>
      <c r="B200" s="9">
        <v>23472</v>
      </c>
      <c r="C200" s="9" t="s">
        <v>19</v>
      </c>
      <c r="D200" s="9" t="s">
        <v>299</v>
      </c>
      <c r="E200" s="11" t="s">
        <v>175</v>
      </c>
      <c r="F200" s="15">
        <v>0</v>
      </c>
      <c r="G200" s="5">
        <v>14152.471428571429</v>
      </c>
      <c r="H200" s="15">
        <v>1594.0442857142841</v>
      </c>
      <c r="I200" s="15">
        <v>147.29428571428571</v>
      </c>
      <c r="J200" s="15">
        <v>205.42999999999998</v>
      </c>
      <c r="K200" s="15">
        <v>16916.291428571432</v>
      </c>
      <c r="L200" s="20">
        <v>493.37714285714293</v>
      </c>
      <c r="M200" s="15">
        <v>70.551428571428573</v>
      </c>
      <c r="N200" s="4">
        <f>SUM(F200:M200)</f>
        <v>33579.460000000006</v>
      </c>
      <c r="O200" s="6">
        <f>+N200</f>
        <v>33579.460000000006</v>
      </c>
      <c r="P200" s="6">
        <f>+O200</f>
        <v>33579.460000000006</v>
      </c>
      <c r="Q200" s="6">
        <f>+N200*0.98</f>
        <v>32907.870800000004</v>
      </c>
      <c r="R200" s="13"/>
    </row>
    <row r="201" spans="1:18" x14ac:dyDescent="0.25">
      <c r="A201" s="7"/>
      <c r="B201" s="9">
        <v>24685</v>
      </c>
      <c r="C201" s="9" t="s">
        <v>19</v>
      </c>
      <c r="D201" s="9" t="s">
        <v>317</v>
      </c>
      <c r="E201" s="11" t="s">
        <v>175</v>
      </c>
      <c r="F201" s="15">
        <v>0</v>
      </c>
      <c r="G201" s="5">
        <v>9645.93</v>
      </c>
      <c r="H201" s="15">
        <v>177.73000000000002</v>
      </c>
      <c r="I201" s="15">
        <v>0</v>
      </c>
      <c r="J201" s="15">
        <v>7.87</v>
      </c>
      <c r="K201" s="15">
        <v>8562.7133333333313</v>
      </c>
      <c r="L201" s="20">
        <v>0</v>
      </c>
      <c r="M201" s="15">
        <v>0</v>
      </c>
      <c r="N201" s="4">
        <f>SUM(F201:M201)</f>
        <v>18394.243333333332</v>
      </c>
      <c r="O201" s="6">
        <f>+N201</f>
        <v>18394.243333333332</v>
      </c>
      <c r="P201" s="6">
        <f>+O201</f>
        <v>18394.243333333332</v>
      </c>
      <c r="Q201" s="6">
        <f>+N201*0.98</f>
        <v>18026.358466666665</v>
      </c>
      <c r="R201" s="13"/>
    </row>
    <row r="202" spans="1:18" x14ac:dyDescent="0.25">
      <c r="A202" s="7"/>
      <c r="B202" s="9">
        <v>25000</v>
      </c>
      <c r="C202" s="9" t="s">
        <v>19</v>
      </c>
      <c r="D202" s="35" t="s">
        <v>315</v>
      </c>
      <c r="E202" s="11" t="s">
        <v>175</v>
      </c>
      <c r="F202" s="15">
        <v>0</v>
      </c>
      <c r="G202" s="5">
        <v>4438.3899999999994</v>
      </c>
      <c r="H202" s="15">
        <v>141.06000000000003</v>
      </c>
      <c r="I202" s="15">
        <v>0</v>
      </c>
      <c r="J202" s="15">
        <v>6.1974999999999998</v>
      </c>
      <c r="K202" s="15">
        <v>302.185</v>
      </c>
      <c r="L202" s="20">
        <v>0</v>
      </c>
      <c r="M202" s="15">
        <v>0</v>
      </c>
      <c r="N202" s="4">
        <f>SUM(F202:M202)</f>
        <v>4887.8325000000004</v>
      </c>
      <c r="O202" s="6">
        <f>+N202</f>
        <v>4887.8325000000004</v>
      </c>
      <c r="P202" s="6">
        <f>+O202</f>
        <v>4887.8325000000004</v>
      </c>
      <c r="Q202" s="6">
        <f>+N202*0.98</f>
        <v>4790.0758500000002</v>
      </c>
      <c r="R202" s="13"/>
    </row>
    <row r="203" spans="1:18" x14ac:dyDescent="0.25">
      <c r="A203" s="7"/>
      <c r="B203" s="9">
        <v>25111</v>
      </c>
      <c r="C203" s="9" t="s">
        <v>19</v>
      </c>
      <c r="D203" s="9" t="s">
        <v>201</v>
      </c>
      <c r="E203" s="11" t="s">
        <v>175</v>
      </c>
      <c r="F203" s="15">
        <v>0</v>
      </c>
      <c r="G203" s="5">
        <v>5310.21</v>
      </c>
      <c r="H203" s="15">
        <v>156.27666666666673</v>
      </c>
      <c r="I203" s="15">
        <v>0</v>
      </c>
      <c r="J203" s="15">
        <v>162.89333333333332</v>
      </c>
      <c r="K203" s="15">
        <v>340.10999999999996</v>
      </c>
      <c r="L203" s="20">
        <v>0</v>
      </c>
      <c r="M203" s="15">
        <v>0</v>
      </c>
      <c r="N203" s="4">
        <f>SUM(F203:M203)</f>
        <v>5969.49</v>
      </c>
      <c r="O203" s="6">
        <f>+N203</f>
        <v>5969.49</v>
      </c>
      <c r="P203" s="6">
        <f>+O203</f>
        <v>5969.49</v>
      </c>
      <c r="Q203" s="6">
        <f>+N203*0.98</f>
        <v>5850.1001999999999</v>
      </c>
      <c r="R203" s="13"/>
    </row>
    <row r="204" spans="1:18" x14ac:dyDescent="0.25">
      <c r="A204" s="7"/>
      <c r="B204" s="9">
        <v>25295</v>
      </c>
      <c r="C204" s="9" t="s">
        <v>19</v>
      </c>
      <c r="D204" s="9" t="s">
        <v>324</v>
      </c>
      <c r="E204" s="11" t="s">
        <v>175</v>
      </c>
      <c r="F204" s="15">
        <v>0</v>
      </c>
      <c r="G204" s="5">
        <v>4251.0800000000008</v>
      </c>
      <c r="H204" s="15">
        <v>139.745</v>
      </c>
      <c r="I204" s="15">
        <v>0</v>
      </c>
      <c r="J204" s="15">
        <v>5.9050000000000002</v>
      </c>
      <c r="K204" s="15">
        <v>363.34000000000003</v>
      </c>
      <c r="L204" s="20">
        <v>0</v>
      </c>
      <c r="M204" s="15">
        <v>0</v>
      </c>
      <c r="N204" s="4">
        <f>SUM(F204:M204)</f>
        <v>4760.0700000000006</v>
      </c>
      <c r="O204" s="6">
        <f>+N204</f>
        <v>4760.0700000000006</v>
      </c>
      <c r="P204" s="6">
        <f>+O204</f>
        <v>4760.0700000000006</v>
      </c>
      <c r="Q204" s="6">
        <f>+N204*0.98</f>
        <v>4664.8686000000007</v>
      </c>
      <c r="R204" s="13"/>
    </row>
    <row r="205" spans="1:18" x14ac:dyDescent="0.25">
      <c r="A205" s="7"/>
      <c r="B205" s="9">
        <v>26055</v>
      </c>
      <c r="C205" s="9" t="s">
        <v>19</v>
      </c>
      <c r="D205" s="9" t="s">
        <v>325</v>
      </c>
      <c r="E205" s="11" t="s">
        <v>175</v>
      </c>
      <c r="F205" s="15">
        <v>0</v>
      </c>
      <c r="G205" s="5">
        <v>4099.835</v>
      </c>
      <c r="H205" s="15">
        <v>108.86999999999998</v>
      </c>
      <c r="I205" s="15">
        <v>0</v>
      </c>
      <c r="J205" s="15">
        <v>139.26499999999999</v>
      </c>
      <c r="K205" s="15">
        <v>293.685</v>
      </c>
      <c r="L205" s="20">
        <v>0</v>
      </c>
      <c r="M205" s="15">
        <v>0</v>
      </c>
      <c r="N205" s="4">
        <f>SUM(F205:M205)</f>
        <v>4641.6550000000007</v>
      </c>
      <c r="O205" s="6">
        <f>+N205</f>
        <v>4641.6550000000007</v>
      </c>
      <c r="P205" s="6">
        <f>+O205</f>
        <v>4641.6550000000007</v>
      </c>
      <c r="Q205" s="6">
        <f>+N205*0.98</f>
        <v>4548.8219000000008</v>
      </c>
      <c r="R205" s="13"/>
    </row>
    <row r="206" spans="1:18" x14ac:dyDescent="0.25">
      <c r="A206" s="7"/>
      <c r="B206" s="9">
        <v>26111</v>
      </c>
      <c r="C206" s="9" t="s">
        <v>19</v>
      </c>
      <c r="D206" s="9" t="s">
        <v>318</v>
      </c>
      <c r="E206" s="11" t="s">
        <v>175</v>
      </c>
      <c r="F206" s="15">
        <v>0</v>
      </c>
      <c r="G206" s="5">
        <v>5013.4933333333329</v>
      </c>
      <c r="H206" s="15">
        <v>147.58000000000001</v>
      </c>
      <c r="I206" s="15">
        <v>0</v>
      </c>
      <c r="J206" s="15">
        <v>216.01666666666668</v>
      </c>
      <c r="K206" s="15">
        <v>300.38333333333327</v>
      </c>
      <c r="L206" s="20">
        <v>0</v>
      </c>
      <c r="M206" s="15">
        <v>0</v>
      </c>
      <c r="N206" s="4">
        <f>SUM(F206:M206)</f>
        <v>5677.4733333333324</v>
      </c>
      <c r="O206" s="6">
        <f>+N206</f>
        <v>5677.4733333333324</v>
      </c>
      <c r="P206" s="6">
        <f>+O206</f>
        <v>5677.4733333333324</v>
      </c>
      <c r="Q206" s="6">
        <f>+N206*0.98</f>
        <v>5563.9238666666661</v>
      </c>
      <c r="R206" s="13"/>
    </row>
    <row r="207" spans="1:18" x14ac:dyDescent="0.25">
      <c r="A207" s="7"/>
      <c r="B207" s="9">
        <v>26115</v>
      </c>
      <c r="C207" s="9" t="s">
        <v>19</v>
      </c>
      <c r="D207" s="9" t="s">
        <v>296</v>
      </c>
      <c r="E207" s="11" t="s">
        <v>175</v>
      </c>
      <c r="F207" s="15">
        <v>0</v>
      </c>
      <c r="G207" s="5">
        <v>4931.09</v>
      </c>
      <c r="H207" s="15">
        <v>156.13999999999999</v>
      </c>
      <c r="I207" s="15">
        <v>0</v>
      </c>
      <c r="J207" s="15">
        <v>194.85</v>
      </c>
      <c r="K207" s="15">
        <v>181.98</v>
      </c>
      <c r="L207" s="20">
        <v>0</v>
      </c>
      <c r="M207" s="15">
        <v>0</v>
      </c>
      <c r="N207" s="4">
        <f>SUM(F207:M207)</f>
        <v>5464.06</v>
      </c>
      <c r="O207" s="6">
        <f>+N207</f>
        <v>5464.06</v>
      </c>
      <c r="P207" s="6">
        <f>+O207</f>
        <v>5464.06</v>
      </c>
      <c r="Q207" s="6">
        <f>+N207*0.98</f>
        <v>5354.7788</v>
      </c>
      <c r="R207" s="13"/>
    </row>
    <row r="208" spans="1:18" x14ac:dyDescent="0.25">
      <c r="A208" s="7"/>
      <c r="B208" s="9">
        <v>26123</v>
      </c>
      <c r="C208" s="9" t="s">
        <v>19</v>
      </c>
      <c r="D208" s="9" t="s">
        <v>202</v>
      </c>
      <c r="E208" s="11" t="s">
        <v>175</v>
      </c>
      <c r="F208" s="15">
        <v>0</v>
      </c>
      <c r="G208" s="5">
        <v>8780.2799999999988</v>
      </c>
      <c r="H208" s="15">
        <v>137.20000000000002</v>
      </c>
      <c r="I208" s="15">
        <v>0</v>
      </c>
      <c r="J208" s="15">
        <v>133.42000000000002</v>
      </c>
      <c r="K208" s="15">
        <v>475.92500000000001</v>
      </c>
      <c r="L208" s="20">
        <v>0</v>
      </c>
      <c r="M208" s="15">
        <v>0</v>
      </c>
      <c r="N208" s="4">
        <f>SUM(F208:M208)</f>
        <v>9526.8249999999989</v>
      </c>
      <c r="O208" s="6">
        <f>+N208</f>
        <v>9526.8249999999989</v>
      </c>
      <c r="P208" s="6">
        <f>+O208</f>
        <v>9526.8249999999989</v>
      </c>
      <c r="Q208" s="6">
        <f>+N208*0.98</f>
        <v>9336.2884999999987</v>
      </c>
      <c r="R208" s="13"/>
    </row>
    <row r="209" spans="1:18" x14ac:dyDescent="0.25">
      <c r="A209" s="7"/>
      <c r="B209" s="9">
        <v>26160</v>
      </c>
      <c r="C209" s="9" t="s">
        <v>19</v>
      </c>
      <c r="D209" s="9" t="s">
        <v>203</v>
      </c>
      <c r="E209" s="11" t="s">
        <v>175</v>
      </c>
      <c r="F209" s="15">
        <v>0</v>
      </c>
      <c r="G209" s="5">
        <v>3806.65</v>
      </c>
      <c r="H209" s="15">
        <v>123.9</v>
      </c>
      <c r="I209" s="15">
        <v>0</v>
      </c>
      <c r="J209" s="15">
        <v>180.96</v>
      </c>
      <c r="K209" s="15">
        <v>261.83599999999996</v>
      </c>
      <c r="L209" s="20">
        <v>0</v>
      </c>
      <c r="M209" s="15">
        <v>5.4960000000000004</v>
      </c>
      <c r="N209" s="4">
        <f>SUM(F209:M209)</f>
        <v>4378.8420000000006</v>
      </c>
      <c r="O209" s="6">
        <f>+N209</f>
        <v>4378.8420000000006</v>
      </c>
      <c r="P209" s="6">
        <f>+O209</f>
        <v>4378.8420000000006</v>
      </c>
      <c r="Q209" s="6">
        <f>+N209*0.98</f>
        <v>4291.2651600000008</v>
      </c>
      <c r="R209" s="13"/>
    </row>
    <row r="210" spans="1:18" x14ac:dyDescent="0.25">
      <c r="A210" s="7"/>
      <c r="B210" s="9">
        <v>26442</v>
      </c>
      <c r="C210" s="9" t="s">
        <v>19</v>
      </c>
      <c r="D210" s="9" t="s">
        <v>204</v>
      </c>
      <c r="E210" s="11" t="s">
        <v>175</v>
      </c>
      <c r="F210" s="15">
        <v>0</v>
      </c>
      <c r="G210" s="5">
        <v>4527.1121428571423</v>
      </c>
      <c r="H210" s="15">
        <v>142.49714285714282</v>
      </c>
      <c r="I210" s="15">
        <v>0</v>
      </c>
      <c r="J210" s="15">
        <v>17.533571428571427</v>
      </c>
      <c r="K210" s="15">
        <v>292.14857142857153</v>
      </c>
      <c r="L210" s="20">
        <v>0</v>
      </c>
      <c r="M210" s="15">
        <v>4.1599999999999993</v>
      </c>
      <c r="N210" s="4">
        <f>SUM(F210:M210)</f>
        <v>4983.4514285714276</v>
      </c>
      <c r="O210" s="6">
        <f>+N210</f>
        <v>4983.4514285714276</v>
      </c>
      <c r="P210" s="6">
        <f>+O210</f>
        <v>4983.4514285714276</v>
      </c>
      <c r="Q210" s="6">
        <f>+N210*0.98</f>
        <v>4883.7823999999991</v>
      </c>
      <c r="R210" s="13"/>
    </row>
    <row r="211" spans="1:18" x14ac:dyDescent="0.25">
      <c r="A211" s="7"/>
      <c r="B211" s="9">
        <v>27130</v>
      </c>
      <c r="C211" s="9" t="s">
        <v>19</v>
      </c>
      <c r="D211" s="9" t="s">
        <v>286</v>
      </c>
      <c r="E211" s="11" t="s">
        <v>175</v>
      </c>
      <c r="F211" s="15">
        <v>0</v>
      </c>
      <c r="G211" s="5">
        <v>13114.571428571429</v>
      </c>
      <c r="H211" s="15">
        <v>1516.171428571429</v>
      </c>
      <c r="I211" s="15">
        <v>448.49285714285713</v>
      </c>
      <c r="J211" s="15">
        <v>221.44000000000008</v>
      </c>
      <c r="K211" s="15">
        <v>13956.144285714288</v>
      </c>
      <c r="L211" s="20">
        <v>1286.17</v>
      </c>
      <c r="M211" s="15">
        <v>163.02142857142854</v>
      </c>
      <c r="N211" s="4">
        <f>SUM(F211:M211)</f>
        <v>30706.011428571433</v>
      </c>
      <c r="O211" s="6">
        <f>+N211</f>
        <v>30706.011428571433</v>
      </c>
      <c r="P211" s="6">
        <f>+O211</f>
        <v>30706.011428571433</v>
      </c>
      <c r="Q211" s="6">
        <f>+N211*0.98</f>
        <v>30091.891200000005</v>
      </c>
      <c r="R211" s="13"/>
    </row>
    <row r="212" spans="1:18" x14ac:dyDescent="0.25">
      <c r="A212" s="7"/>
      <c r="B212" s="9">
        <v>27447</v>
      </c>
      <c r="C212" s="9" t="s">
        <v>19</v>
      </c>
      <c r="D212" s="9" t="s">
        <v>205</v>
      </c>
      <c r="E212" s="11" t="s">
        <v>175</v>
      </c>
      <c r="F212" s="15">
        <v>0</v>
      </c>
      <c r="G212" s="5">
        <v>12625.963846153849</v>
      </c>
      <c r="H212" s="15">
        <v>1453.173076923076</v>
      </c>
      <c r="I212" s="15">
        <v>167.51307692307694</v>
      </c>
      <c r="J212" s="15">
        <v>244.39538461538476</v>
      </c>
      <c r="K212" s="15">
        <v>13240.133076923068</v>
      </c>
      <c r="L212" s="20">
        <v>1065.9800000000005</v>
      </c>
      <c r="M212" s="15">
        <v>117.70153846153843</v>
      </c>
      <c r="N212" s="4">
        <f>SUM(F212:M212)</f>
        <v>28914.85999999999</v>
      </c>
      <c r="O212" s="6">
        <f>+N212</f>
        <v>28914.85999999999</v>
      </c>
      <c r="P212" s="6">
        <f>+O212</f>
        <v>28914.85999999999</v>
      </c>
      <c r="Q212" s="6">
        <f>+N212*0.98</f>
        <v>28336.562799999989</v>
      </c>
      <c r="R212" s="13"/>
    </row>
    <row r="213" spans="1:18" x14ac:dyDescent="0.25">
      <c r="A213" s="7"/>
      <c r="B213" s="9">
        <v>27650</v>
      </c>
      <c r="C213" s="9" t="s">
        <v>19</v>
      </c>
      <c r="D213" s="9" t="s">
        <v>293</v>
      </c>
      <c r="E213" s="11" t="s">
        <v>175</v>
      </c>
      <c r="F213" s="15">
        <v>0</v>
      </c>
      <c r="G213" s="5">
        <v>7909.8</v>
      </c>
      <c r="H213" s="15">
        <v>588.81499999999994</v>
      </c>
      <c r="I213" s="15">
        <v>0</v>
      </c>
      <c r="J213" s="15">
        <v>69.180000000000007</v>
      </c>
      <c r="K213" s="15">
        <v>3322.4949999999994</v>
      </c>
      <c r="L213" s="20">
        <v>0</v>
      </c>
      <c r="M213" s="15">
        <v>27.020000000000003</v>
      </c>
      <c r="N213" s="4">
        <f>SUM(F213:M213)</f>
        <v>11917.31</v>
      </c>
      <c r="O213" s="6">
        <f>+N213</f>
        <v>11917.31</v>
      </c>
      <c r="P213" s="6">
        <f>+O213</f>
        <v>11917.31</v>
      </c>
      <c r="Q213" s="6">
        <f>+N213*0.98</f>
        <v>11678.9638</v>
      </c>
      <c r="R213" s="13"/>
    </row>
    <row r="214" spans="1:18" x14ac:dyDescent="0.25">
      <c r="A214" s="7"/>
      <c r="B214" s="9">
        <v>28285</v>
      </c>
      <c r="C214" s="9" t="s">
        <v>19</v>
      </c>
      <c r="D214" s="9" t="s">
        <v>303</v>
      </c>
      <c r="E214" s="11" t="s">
        <v>175</v>
      </c>
      <c r="F214" s="15">
        <v>0</v>
      </c>
      <c r="G214" s="5">
        <v>4636.24</v>
      </c>
      <c r="H214" s="15">
        <v>556.79999999999995</v>
      </c>
      <c r="I214" s="15">
        <v>96.17</v>
      </c>
      <c r="J214" s="15">
        <v>0</v>
      </c>
      <c r="K214" s="15">
        <v>707.32500000000005</v>
      </c>
      <c r="L214" s="20">
        <v>0</v>
      </c>
      <c r="M214" s="15">
        <v>0</v>
      </c>
      <c r="N214" s="4">
        <f>SUM(F214:M214)</f>
        <v>5996.5349999999999</v>
      </c>
      <c r="O214" s="6">
        <f>+N214</f>
        <v>5996.5349999999999</v>
      </c>
      <c r="P214" s="6">
        <f>+O214</f>
        <v>5996.5349999999999</v>
      </c>
      <c r="Q214" s="6">
        <f>+N214*0.98</f>
        <v>5876.6043</v>
      </c>
      <c r="R214" s="13"/>
    </row>
    <row r="215" spans="1:18" x14ac:dyDescent="0.25">
      <c r="A215" s="7"/>
      <c r="B215" s="9">
        <v>28289</v>
      </c>
      <c r="C215" s="9" t="s">
        <v>19</v>
      </c>
      <c r="D215" s="9" t="s">
        <v>206</v>
      </c>
      <c r="E215" s="11" t="s">
        <v>175</v>
      </c>
      <c r="F215" s="15">
        <v>0</v>
      </c>
      <c r="G215" s="5">
        <v>4245.34</v>
      </c>
      <c r="H215" s="15">
        <v>93.76</v>
      </c>
      <c r="I215" s="15">
        <v>0</v>
      </c>
      <c r="J215" s="15">
        <v>0</v>
      </c>
      <c r="K215" s="15">
        <v>370.1</v>
      </c>
      <c r="L215" s="20">
        <v>0</v>
      </c>
      <c r="M215" s="15">
        <v>0</v>
      </c>
      <c r="N215" s="4">
        <f>SUM(F215:M215)</f>
        <v>4709.2000000000007</v>
      </c>
      <c r="O215" s="6">
        <f>+N215</f>
        <v>4709.2000000000007</v>
      </c>
      <c r="P215" s="6">
        <f>+O215</f>
        <v>4709.2000000000007</v>
      </c>
      <c r="Q215" s="6">
        <f>+N215*0.98</f>
        <v>4615.0160000000005</v>
      </c>
      <c r="R215" s="13"/>
    </row>
    <row r="216" spans="1:18" x14ac:dyDescent="0.25">
      <c r="A216" s="7"/>
      <c r="B216" s="9">
        <v>28296</v>
      </c>
      <c r="C216" s="9" t="s">
        <v>19</v>
      </c>
      <c r="D216" s="9" t="s">
        <v>207</v>
      </c>
      <c r="E216" s="11" t="s">
        <v>175</v>
      </c>
      <c r="F216" s="15">
        <v>0</v>
      </c>
      <c r="G216" s="5">
        <v>8307.369999999999</v>
      </c>
      <c r="H216" s="15">
        <v>96.493333333333325</v>
      </c>
      <c r="I216" s="15">
        <v>64.11333333333333</v>
      </c>
      <c r="J216" s="15">
        <v>0</v>
      </c>
      <c r="K216" s="15">
        <v>9557.84</v>
      </c>
      <c r="L216" s="20">
        <v>0</v>
      </c>
      <c r="M216" s="15">
        <v>0</v>
      </c>
      <c r="N216" s="4">
        <f>SUM(F216:M216)</f>
        <v>18025.816666666666</v>
      </c>
      <c r="O216" s="6">
        <f>+N216</f>
        <v>18025.816666666666</v>
      </c>
      <c r="P216" s="6">
        <f>+O216</f>
        <v>18025.816666666666</v>
      </c>
      <c r="Q216" s="6">
        <f>+N216*0.98</f>
        <v>17665.300333333333</v>
      </c>
      <c r="R216" s="13"/>
    </row>
    <row r="217" spans="1:18" x14ac:dyDescent="0.25">
      <c r="A217" s="7"/>
      <c r="B217" s="9">
        <v>28308</v>
      </c>
      <c r="C217" s="9" t="s">
        <v>19</v>
      </c>
      <c r="D217" s="9" t="s">
        <v>319</v>
      </c>
      <c r="E217" s="11" t="s">
        <v>175</v>
      </c>
      <c r="F217" s="15">
        <v>0</v>
      </c>
      <c r="G217" s="5">
        <v>4712.5966666666664</v>
      </c>
      <c r="H217" s="15">
        <v>425.27333333333331</v>
      </c>
      <c r="I217" s="15">
        <v>65.716666666666669</v>
      </c>
      <c r="J217" s="15">
        <v>20.533333333333335</v>
      </c>
      <c r="K217" s="15">
        <v>2173.08</v>
      </c>
      <c r="L217" s="20">
        <v>0</v>
      </c>
      <c r="M217" s="15">
        <v>0</v>
      </c>
      <c r="N217" s="4">
        <f>SUM(F217:M217)</f>
        <v>7397.2</v>
      </c>
      <c r="O217" s="6">
        <f>+N217</f>
        <v>7397.2</v>
      </c>
      <c r="P217" s="6">
        <f>+O217</f>
        <v>7397.2</v>
      </c>
      <c r="Q217" s="6">
        <f>+N217*0.98</f>
        <v>7249.2559999999994</v>
      </c>
      <c r="R217" s="13"/>
    </row>
    <row r="218" spans="1:18" x14ac:dyDescent="0.25">
      <c r="A218" s="7"/>
      <c r="B218" s="9">
        <v>28315</v>
      </c>
      <c r="C218" s="9" t="s">
        <v>19</v>
      </c>
      <c r="D218" s="9" t="s">
        <v>327</v>
      </c>
      <c r="E218" s="11" t="s">
        <v>175</v>
      </c>
      <c r="F218" s="15">
        <v>0</v>
      </c>
      <c r="G218" s="5">
        <v>3377.9700000000003</v>
      </c>
      <c r="H218" s="15">
        <v>87.68</v>
      </c>
      <c r="I218" s="15">
        <v>0</v>
      </c>
      <c r="J218" s="15">
        <v>332.02</v>
      </c>
      <c r="K218" s="15">
        <v>401.65</v>
      </c>
      <c r="L218" s="20">
        <v>0</v>
      </c>
      <c r="M218" s="15">
        <v>0</v>
      </c>
      <c r="N218" s="4">
        <f>SUM(F218:M218)</f>
        <v>4199.32</v>
      </c>
      <c r="O218" s="6">
        <f>+N218</f>
        <v>4199.32</v>
      </c>
      <c r="P218" s="6">
        <f>+O218</f>
        <v>4199.32</v>
      </c>
      <c r="Q218" s="6">
        <f>+N218*0.98</f>
        <v>4115.3335999999999</v>
      </c>
      <c r="R218" s="13"/>
    </row>
    <row r="219" spans="1:18" x14ac:dyDescent="0.25">
      <c r="A219" s="7"/>
      <c r="B219" s="9">
        <v>29880</v>
      </c>
      <c r="C219" s="9" t="s">
        <v>19</v>
      </c>
      <c r="D219" s="9" t="s">
        <v>208</v>
      </c>
      <c r="E219" s="11" t="s">
        <v>175</v>
      </c>
      <c r="F219" s="15">
        <v>0</v>
      </c>
      <c r="G219" s="5">
        <v>3218.7</v>
      </c>
      <c r="H219" s="15">
        <v>135.83000000000001</v>
      </c>
      <c r="I219" s="15">
        <v>0</v>
      </c>
      <c r="J219" s="15">
        <v>173.34</v>
      </c>
      <c r="K219" s="15">
        <v>646.71999999999991</v>
      </c>
      <c r="L219" s="20">
        <v>820.33</v>
      </c>
      <c r="M219" s="15">
        <v>881.97</v>
      </c>
      <c r="N219" s="4">
        <f>SUM(F219:M219)</f>
        <v>5876.89</v>
      </c>
      <c r="O219" s="6">
        <f>+N219</f>
        <v>5876.89</v>
      </c>
      <c r="P219" s="6">
        <f>+O219</f>
        <v>5876.89</v>
      </c>
      <c r="Q219" s="6">
        <f>+N219*0.98</f>
        <v>5759.3522000000003</v>
      </c>
      <c r="R219" s="13"/>
    </row>
    <row r="220" spans="1:18" x14ac:dyDescent="0.25">
      <c r="A220" s="7" t="s">
        <v>23</v>
      </c>
      <c r="B220" s="9">
        <v>29881</v>
      </c>
      <c r="C220" s="9" t="s">
        <v>19</v>
      </c>
      <c r="D220" s="9" t="s">
        <v>208</v>
      </c>
      <c r="E220" s="11" t="s">
        <v>175</v>
      </c>
      <c r="F220" s="15">
        <v>0</v>
      </c>
      <c r="G220" s="5">
        <v>6255.78</v>
      </c>
      <c r="H220" s="15">
        <v>614.79000000000008</v>
      </c>
      <c r="I220" s="15">
        <v>0</v>
      </c>
      <c r="J220" s="15">
        <v>0</v>
      </c>
      <c r="K220" s="15">
        <v>1523.1799999999998</v>
      </c>
      <c r="L220" s="20">
        <v>0</v>
      </c>
      <c r="M220" s="15">
        <v>0</v>
      </c>
      <c r="N220" s="4">
        <f>SUM(F220:M220)</f>
        <v>8393.75</v>
      </c>
      <c r="O220" s="6">
        <f>+N220</f>
        <v>8393.75</v>
      </c>
      <c r="P220" s="6">
        <f>+O220</f>
        <v>8393.75</v>
      </c>
      <c r="Q220" s="6">
        <f>+N220*0.98</f>
        <v>8225.875</v>
      </c>
      <c r="R220" s="13"/>
    </row>
    <row r="221" spans="1:18" x14ac:dyDescent="0.25">
      <c r="A221" s="7"/>
      <c r="B221" s="9">
        <v>29893</v>
      </c>
      <c r="C221" s="9" t="s">
        <v>19</v>
      </c>
      <c r="D221" s="9" t="s">
        <v>333</v>
      </c>
      <c r="E221" s="11" t="s">
        <v>175</v>
      </c>
      <c r="F221" s="15">
        <v>0</v>
      </c>
      <c r="G221" s="5">
        <v>4138.5</v>
      </c>
      <c r="H221" s="15">
        <v>79.829999999999984</v>
      </c>
      <c r="I221" s="15">
        <v>0</v>
      </c>
      <c r="J221" s="15">
        <v>0</v>
      </c>
      <c r="K221" s="15">
        <v>567.85</v>
      </c>
      <c r="L221" s="20">
        <v>0</v>
      </c>
      <c r="M221" s="15">
        <v>0</v>
      </c>
      <c r="N221" s="4">
        <f>SUM(F221:M221)</f>
        <v>4786.18</v>
      </c>
      <c r="O221" s="6">
        <f>+N221</f>
        <v>4786.18</v>
      </c>
      <c r="P221" s="6">
        <f>+O221</f>
        <v>4786.18</v>
      </c>
      <c r="Q221" s="6">
        <f>+N221*0.98</f>
        <v>4690.4564</v>
      </c>
      <c r="R221" s="13"/>
    </row>
    <row r="222" spans="1:18" x14ac:dyDescent="0.25">
      <c r="A222" s="7"/>
      <c r="B222" s="9">
        <v>29916</v>
      </c>
      <c r="C222" s="9" t="s">
        <v>19</v>
      </c>
      <c r="D222" s="9" t="s">
        <v>326</v>
      </c>
      <c r="E222" s="11" t="s">
        <v>175</v>
      </c>
      <c r="F222" s="15">
        <v>0</v>
      </c>
      <c r="G222" s="5">
        <v>11104.769999999999</v>
      </c>
      <c r="H222" s="15">
        <v>1370.6949999999999</v>
      </c>
      <c r="I222" s="15">
        <v>0</v>
      </c>
      <c r="J222" s="15">
        <v>0</v>
      </c>
      <c r="K222" s="15">
        <v>10778.784999999998</v>
      </c>
      <c r="L222" s="20">
        <v>0</v>
      </c>
      <c r="M222" s="15">
        <v>0</v>
      </c>
      <c r="N222" s="4">
        <f>SUM(F222:M222)</f>
        <v>23254.249999999996</v>
      </c>
      <c r="O222" s="6">
        <f>+N222</f>
        <v>23254.249999999996</v>
      </c>
      <c r="P222" s="6">
        <f>+O222</f>
        <v>23254.249999999996</v>
      </c>
      <c r="Q222" s="6">
        <f>+N222*0.98</f>
        <v>22789.164999999997</v>
      </c>
      <c r="R222" s="13"/>
    </row>
    <row r="223" spans="1:18" x14ac:dyDescent="0.25">
      <c r="A223" s="7"/>
      <c r="B223" s="9">
        <v>31624</v>
      </c>
      <c r="C223" s="9" t="s">
        <v>19</v>
      </c>
      <c r="D223" s="37" t="s">
        <v>209</v>
      </c>
      <c r="E223" s="11" t="s">
        <v>175</v>
      </c>
      <c r="F223" s="15">
        <v>0</v>
      </c>
      <c r="G223" s="5">
        <v>2700.2024999999994</v>
      </c>
      <c r="H223" s="15">
        <v>55.612499999999976</v>
      </c>
      <c r="I223" s="15">
        <v>0</v>
      </c>
      <c r="J223" s="15">
        <v>664.30749999999989</v>
      </c>
      <c r="K223" s="15">
        <v>80.47</v>
      </c>
      <c r="L223" s="20">
        <v>0</v>
      </c>
      <c r="M223" s="15">
        <v>0</v>
      </c>
      <c r="N223" s="4">
        <f>SUM(F223:M223)</f>
        <v>3500.5924999999993</v>
      </c>
      <c r="O223" s="6">
        <f>+N223</f>
        <v>3500.5924999999993</v>
      </c>
      <c r="P223" s="6">
        <f>+O223</f>
        <v>3500.5924999999993</v>
      </c>
      <c r="Q223" s="6">
        <f>+N223*0.98</f>
        <v>3430.5806499999994</v>
      </c>
      <c r="R223" s="13"/>
    </row>
    <row r="224" spans="1:18" x14ac:dyDescent="0.25">
      <c r="A224" s="7"/>
      <c r="B224" s="9">
        <v>31652</v>
      </c>
      <c r="C224" s="9" t="s">
        <v>19</v>
      </c>
      <c r="D224" s="9" t="s">
        <v>210</v>
      </c>
      <c r="E224" s="11" t="s">
        <v>175</v>
      </c>
      <c r="F224" s="15">
        <v>0</v>
      </c>
      <c r="G224" s="5">
        <v>5578.66</v>
      </c>
      <c r="H224" s="15">
        <v>380.48</v>
      </c>
      <c r="I224" s="15">
        <v>131.43</v>
      </c>
      <c r="J224" s="15">
        <v>813.8599999999999</v>
      </c>
      <c r="K224" s="15">
        <v>138.38</v>
      </c>
      <c r="L224" s="20">
        <v>0</v>
      </c>
      <c r="M224" s="15">
        <v>0</v>
      </c>
      <c r="N224" s="4">
        <f>SUM(F224:M224)</f>
        <v>7042.8099999999995</v>
      </c>
      <c r="O224" s="6">
        <f>+N224</f>
        <v>7042.8099999999995</v>
      </c>
      <c r="P224" s="6">
        <f>+O224</f>
        <v>7042.8099999999995</v>
      </c>
      <c r="Q224" s="6">
        <f>+N224*0.98</f>
        <v>6901.9537999999993</v>
      </c>
      <c r="R224" s="13"/>
    </row>
    <row r="225" spans="1:18" x14ac:dyDescent="0.25">
      <c r="A225" s="7"/>
      <c r="B225" s="9">
        <v>36561</v>
      </c>
      <c r="C225" s="9" t="s">
        <v>19</v>
      </c>
      <c r="D225" s="9" t="s">
        <v>211</v>
      </c>
      <c r="E225" s="11" t="s">
        <v>175</v>
      </c>
      <c r="F225" s="15">
        <v>0</v>
      </c>
      <c r="G225" s="5">
        <v>3925.0671428571427</v>
      </c>
      <c r="H225" s="15">
        <v>144.23964285714268</v>
      </c>
      <c r="I225" s="15">
        <v>122.87178571428566</v>
      </c>
      <c r="J225" s="15">
        <v>7.1617857142857142</v>
      </c>
      <c r="K225" s="15">
        <v>773.96749999999986</v>
      </c>
      <c r="L225" s="20">
        <v>0</v>
      </c>
      <c r="M225" s="15">
        <v>6.114642857142857</v>
      </c>
      <c r="N225" s="4">
        <f>SUM(F225:M225)</f>
        <v>4979.4224999999997</v>
      </c>
      <c r="O225" s="6">
        <f>+N225</f>
        <v>4979.4224999999997</v>
      </c>
      <c r="P225" s="6">
        <f>+O225</f>
        <v>4979.4224999999997</v>
      </c>
      <c r="Q225" s="6">
        <f>+N225*0.98</f>
        <v>4879.8340499999995</v>
      </c>
      <c r="R225" s="13"/>
    </row>
    <row r="226" spans="1:18" x14ac:dyDescent="0.25">
      <c r="A226" s="7"/>
      <c r="B226" s="9">
        <v>36582</v>
      </c>
      <c r="C226" s="9" t="s">
        <v>19</v>
      </c>
      <c r="D226" s="9" t="s">
        <v>334</v>
      </c>
      <c r="E226" s="11" t="s">
        <v>175</v>
      </c>
      <c r="F226" s="15">
        <v>0</v>
      </c>
      <c r="G226" s="5">
        <v>4348.42</v>
      </c>
      <c r="H226" s="15">
        <v>125.37</v>
      </c>
      <c r="I226" s="15">
        <v>134.63999999999999</v>
      </c>
      <c r="J226" s="15">
        <v>24.79</v>
      </c>
      <c r="K226" s="15">
        <v>1009.04</v>
      </c>
      <c r="L226" s="20">
        <v>0</v>
      </c>
      <c r="M226" s="15">
        <v>28.29</v>
      </c>
      <c r="N226" s="4">
        <f>SUM(F226:M226)</f>
        <v>5670.55</v>
      </c>
      <c r="O226" s="6">
        <f>+N226</f>
        <v>5670.55</v>
      </c>
      <c r="P226" s="6">
        <f>+O226</f>
        <v>5670.55</v>
      </c>
      <c r="Q226" s="6">
        <f>+N226*0.98</f>
        <v>5557.1390000000001</v>
      </c>
      <c r="R226" s="13"/>
    </row>
    <row r="227" spans="1:18" x14ac:dyDescent="0.25">
      <c r="A227" s="7"/>
      <c r="B227" s="9">
        <v>36590</v>
      </c>
      <c r="C227" s="9" t="s">
        <v>19</v>
      </c>
      <c r="D227" s="9" t="s">
        <v>302</v>
      </c>
      <c r="E227" s="11" t="s">
        <v>175</v>
      </c>
      <c r="F227" s="15">
        <v>0</v>
      </c>
      <c r="G227" s="5">
        <v>3060.19</v>
      </c>
      <c r="H227" s="15">
        <v>163.36000000000001</v>
      </c>
      <c r="I227" s="15">
        <v>0</v>
      </c>
      <c r="J227" s="15">
        <v>0</v>
      </c>
      <c r="K227" s="15">
        <v>186.47</v>
      </c>
      <c r="L227" s="20">
        <v>0</v>
      </c>
      <c r="M227" s="15">
        <v>0</v>
      </c>
      <c r="N227" s="4">
        <f>SUM(F227:M227)</f>
        <v>3410.02</v>
      </c>
      <c r="O227" s="6">
        <f>+N227</f>
        <v>3410.02</v>
      </c>
      <c r="P227" s="6">
        <f>+O227</f>
        <v>3410.02</v>
      </c>
      <c r="Q227" s="6">
        <f>+N227*0.98</f>
        <v>3341.8195999999998</v>
      </c>
      <c r="R227" s="13"/>
    </row>
    <row r="228" spans="1:18" x14ac:dyDescent="0.25">
      <c r="A228" s="7"/>
      <c r="B228" s="9">
        <v>36821</v>
      </c>
      <c r="C228" s="9" t="s">
        <v>19</v>
      </c>
      <c r="D228" s="9" t="s">
        <v>239</v>
      </c>
      <c r="E228" s="11" t="s">
        <v>175</v>
      </c>
      <c r="F228" s="15">
        <v>0</v>
      </c>
      <c r="G228" s="5">
        <v>9351.505000000001</v>
      </c>
      <c r="H228" s="15">
        <v>240.81000000000003</v>
      </c>
      <c r="I228" s="15">
        <v>0</v>
      </c>
      <c r="J228" s="15">
        <v>112.50500000000001</v>
      </c>
      <c r="K228" s="15">
        <v>1035.7850000000001</v>
      </c>
      <c r="L228" s="20">
        <v>0</v>
      </c>
      <c r="M228" s="15">
        <v>0</v>
      </c>
      <c r="N228" s="4">
        <f>SUM(F228:M228)</f>
        <v>10740.605</v>
      </c>
      <c r="O228" s="6">
        <f>+N228</f>
        <v>10740.605</v>
      </c>
      <c r="P228" s="6">
        <f>+O228</f>
        <v>10740.605</v>
      </c>
      <c r="Q228" s="6">
        <f>+N228*0.98</f>
        <v>10525.792899999999</v>
      </c>
      <c r="R228" s="13"/>
    </row>
    <row r="229" spans="1:18" x14ac:dyDescent="0.25">
      <c r="A229" s="7"/>
      <c r="B229" s="8">
        <v>36830</v>
      </c>
      <c r="C229" s="8" t="s">
        <v>19</v>
      </c>
      <c r="D229" s="8" t="s">
        <v>254</v>
      </c>
      <c r="E229" s="11" t="s">
        <v>175</v>
      </c>
      <c r="F229" s="15">
        <v>0</v>
      </c>
      <c r="G229" s="5">
        <v>11289.544999999998</v>
      </c>
      <c r="H229" s="15">
        <v>154.84499999999994</v>
      </c>
      <c r="I229" s="15">
        <v>64.114999999999995</v>
      </c>
      <c r="J229" s="15">
        <v>290.74999999999994</v>
      </c>
      <c r="K229" s="15">
        <v>3495.8150000000001</v>
      </c>
      <c r="L229" s="20">
        <v>0</v>
      </c>
      <c r="M229" s="15">
        <v>802.34</v>
      </c>
      <c r="N229" s="30">
        <f>SUM(F229:M229)</f>
        <v>16097.409999999998</v>
      </c>
      <c r="O229" s="6">
        <f>+N229</f>
        <v>16097.409999999998</v>
      </c>
      <c r="P229" s="6">
        <f>+O229</f>
        <v>16097.409999999998</v>
      </c>
      <c r="Q229" s="6">
        <f>+N229*0.98</f>
        <v>15775.461799999997</v>
      </c>
      <c r="R229" s="13"/>
    </row>
    <row r="230" spans="1:18" x14ac:dyDescent="0.25">
      <c r="A230" s="7"/>
      <c r="B230" s="9">
        <v>38500</v>
      </c>
      <c r="C230" s="9" t="s">
        <v>19</v>
      </c>
      <c r="D230" s="9" t="s">
        <v>212</v>
      </c>
      <c r="E230" s="11" t="s">
        <v>175</v>
      </c>
      <c r="F230" s="15">
        <v>0</v>
      </c>
      <c r="G230" s="5">
        <v>8206.39</v>
      </c>
      <c r="H230" s="15">
        <v>243.36999999999998</v>
      </c>
      <c r="I230" s="15">
        <v>0</v>
      </c>
      <c r="J230" s="15">
        <v>209.5100000000001</v>
      </c>
      <c r="K230" s="15">
        <v>322.38</v>
      </c>
      <c r="L230" s="20">
        <v>0</v>
      </c>
      <c r="M230" s="15">
        <v>0</v>
      </c>
      <c r="N230" s="4">
        <f>SUM(F230:M230)</f>
        <v>8981.65</v>
      </c>
      <c r="O230" s="6">
        <f>+N230</f>
        <v>8981.65</v>
      </c>
      <c r="P230" s="6">
        <f>+O230</f>
        <v>8981.65</v>
      </c>
      <c r="Q230" s="6">
        <f>+N230*0.98</f>
        <v>8802.0169999999998</v>
      </c>
      <c r="R230" s="13"/>
    </row>
    <row r="231" spans="1:18" x14ac:dyDescent="0.25">
      <c r="A231" s="7"/>
      <c r="B231" s="9">
        <v>38510</v>
      </c>
      <c r="C231" s="9" t="s">
        <v>19</v>
      </c>
      <c r="D231" s="9" t="s">
        <v>212</v>
      </c>
      <c r="E231" s="11" t="s">
        <v>175</v>
      </c>
      <c r="F231" s="15">
        <v>0</v>
      </c>
      <c r="G231" s="5">
        <v>4386.16</v>
      </c>
      <c r="H231" s="15">
        <v>63.93</v>
      </c>
      <c r="I231" s="15">
        <v>0</v>
      </c>
      <c r="J231" s="15">
        <v>484.09000000000003</v>
      </c>
      <c r="K231" s="15">
        <v>323.96999999999997</v>
      </c>
      <c r="L231" s="20">
        <v>0</v>
      </c>
      <c r="M231" s="15">
        <v>0</v>
      </c>
      <c r="N231" s="4">
        <f>SUM(F231:M231)</f>
        <v>5258.1500000000005</v>
      </c>
      <c r="O231" s="6">
        <f>+N231</f>
        <v>5258.1500000000005</v>
      </c>
      <c r="P231" s="6">
        <f>+O231</f>
        <v>5258.1500000000005</v>
      </c>
      <c r="Q231" s="6">
        <f>+N231*0.98</f>
        <v>5152.9870000000001</v>
      </c>
      <c r="R231" s="13"/>
    </row>
    <row r="232" spans="1:18" x14ac:dyDescent="0.25">
      <c r="A232" s="7"/>
      <c r="B232" s="9">
        <v>38525</v>
      </c>
      <c r="C232" s="9" t="s">
        <v>19</v>
      </c>
      <c r="D232" s="35" t="s">
        <v>212</v>
      </c>
      <c r="E232" s="11" t="s">
        <v>175</v>
      </c>
      <c r="F232" s="15">
        <v>0</v>
      </c>
      <c r="G232" s="5">
        <v>5529.6799999999994</v>
      </c>
      <c r="H232" s="15">
        <v>82.4</v>
      </c>
      <c r="I232" s="15">
        <v>0</v>
      </c>
      <c r="J232" s="15">
        <v>519.61</v>
      </c>
      <c r="K232" s="15">
        <v>328.21</v>
      </c>
      <c r="L232" s="20">
        <v>0</v>
      </c>
      <c r="M232" s="15">
        <v>0</v>
      </c>
      <c r="N232" s="4">
        <f>SUM(F232:M232)</f>
        <v>6459.8999999999987</v>
      </c>
      <c r="O232" s="6">
        <f>+N232</f>
        <v>6459.8999999999987</v>
      </c>
      <c r="P232" s="6">
        <f>+O232</f>
        <v>6459.8999999999987</v>
      </c>
      <c r="Q232" s="6">
        <f>+N232*0.98</f>
        <v>6330.7019999999984</v>
      </c>
      <c r="R232" s="13"/>
    </row>
    <row r="233" spans="1:18" x14ac:dyDescent="0.25">
      <c r="A233" s="7"/>
      <c r="B233" s="9">
        <v>41899</v>
      </c>
      <c r="C233" s="9" t="s">
        <v>19</v>
      </c>
      <c r="D233" s="9" t="s">
        <v>213</v>
      </c>
      <c r="E233" s="11" t="s">
        <v>175</v>
      </c>
      <c r="F233" s="15">
        <v>0</v>
      </c>
      <c r="G233" s="5">
        <v>6002.7730000000001</v>
      </c>
      <c r="H233" s="15">
        <v>190.27399999999994</v>
      </c>
      <c r="I233" s="15">
        <v>0</v>
      </c>
      <c r="J233" s="15">
        <v>4.4879999999999995</v>
      </c>
      <c r="K233" s="15">
        <v>102.24</v>
      </c>
      <c r="L233" s="20">
        <v>0</v>
      </c>
      <c r="M233" s="15">
        <v>0</v>
      </c>
      <c r="N233" s="4">
        <f>SUM(F233:M233)</f>
        <v>6299.7750000000005</v>
      </c>
      <c r="O233" s="6">
        <f>+N233</f>
        <v>6299.7750000000005</v>
      </c>
      <c r="P233" s="6">
        <f>+O233</f>
        <v>6299.7750000000005</v>
      </c>
      <c r="Q233" s="6">
        <f>+N233*0.98</f>
        <v>6173.7795000000006</v>
      </c>
      <c r="R233" s="13"/>
    </row>
    <row r="234" spans="1:18" x14ac:dyDescent="0.25">
      <c r="A234" s="7" t="s">
        <v>23</v>
      </c>
      <c r="B234" s="9">
        <v>42820</v>
      </c>
      <c r="C234" s="9" t="s">
        <v>19</v>
      </c>
      <c r="D234" s="9" t="s">
        <v>214</v>
      </c>
      <c r="E234" s="11" t="s">
        <v>175</v>
      </c>
      <c r="F234" s="15">
        <v>0</v>
      </c>
      <c r="G234" s="5">
        <v>3541.8999999999996</v>
      </c>
      <c r="H234" s="15">
        <v>5.83</v>
      </c>
      <c r="I234" s="15">
        <v>0</v>
      </c>
      <c r="J234" s="15">
        <v>247.94</v>
      </c>
      <c r="K234" s="15">
        <v>1098.0899999999999</v>
      </c>
      <c r="L234" s="20">
        <v>0</v>
      </c>
      <c r="M234" s="15">
        <v>0</v>
      </c>
      <c r="N234" s="4">
        <f>SUM(F234:M234)</f>
        <v>4893.7599999999993</v>
      </c>
      <c r="O234" s="6">
        <f>+N234</f>
        <v>4893.7599999999993</v>
      </c>
      <c r="P234" s="6">
        <f>+O234</f>
        <v>4893.7599999999993</v>
      </c>
      <c r="Q234" s="6">
        <f>+N234*0.98</f>
        <v>4795.8847999999989</v>
      </c>
      <c r="R234" s="13"/>
    </row>
    <row r="235" spans="1:18" x14ac:dyDescent="0.25">
      <c r="A235" s="7" t="s">
        <v>23</v>
      </c>
      <c r="B235" s="9">
        <v>43235</v>
      </c>
      <c r="C235" s="9" t="s">
        <v>19</v>
      </c>
      <c r="D235" s="9" t="s">
        <v>215</v>
      </c>
      <c r="E235" s="11" t="s">
        <v>175</v>
      </c>
      <c r="F235" s="15">
        <v>0</v>
      </c>
      <c r="G235" s="5">
        <v>2382.0707142857141</v>
      </c>
      <c r="H235" s="15">
        <v>44.815000000000005</v>
      </c>
      <c r="I235" s="15">
        <v>0</v>
      </c>
      <c r="J235" s="15">
        <v>125.55428571428571</v>
      </c>
      <c r="K235" s="15">
        <v>176.88285714285712</v>
      </c>
      <c r="L235" s="20">
        <v>0</v>
      </c>
      <c r="M235" s="15">
        <v>10.125714285714285</v>
      </c>
      <c r="N235" s="4">
        <f>SUM(F235:M235)</f>
        <v>2739.4485714285715</v>
      </c>
      <c r="O235" s="6">
        <f>+N235</f>
        <v>2739.4485714285715</v>
      </c>
      <c r="P235" s="6">
        <f>+O235</f>
        <v>2739.4485714285715</v>
      </c>
      <c r="Q235" s="6">
        <f>+N235*0.98</f>
        <v>2684.6596</v>
      </c>
      <c r="R235" s="13"/>
    </row>
    <row r="236" spans="1:18" x14ac:dyDescent="0.25">
      <c r="A236" s="7" t="s">
        <v>23</v>
      </c>
      <c r="B236" s="9">
        <v>43239</v>
      </c>
      <c r="C236" s="9" t="s">
        <v>19</v>
      </c>
      <c r="D236" s="9" t="s">
        <v>216</v>
      </c>
      <c r="E236" s="11" t="s">
        <v>175</v>
      </c>
      <c r="F236" s="15">
        <v>0</v>
      </c>
      <c r="G236" s="5">
        <v>2603.692641509434</v>
      </c>
      <c r="H236" s="15">
        <v>54.598301886792413</v>
      </c>
      <c r="I236" s="15">
        <v>0</v>
      </c>
      <c r="J236" s="15">
        <v>427.85283018867938</v>
      </c>
      <c r="K236" s="15">
        <v>237.38283018867949</v>
      </c>
      <c r="L236" s="20">
        <v>0</v>
      </c>
      <c r="M236" s="15">
        <v>7.9552830188679247</v>
      </c>
      <c r="N236" s="4">
        <f>SUM(F236:M236)</f>
        <v>3331.4818867924532</v>
      </c>
      <c r="O236" s="6">
        <f>+N236</f>
        <v>3331.4818867924532</v>
      </c>
      <c r="P236" s="6">
        <f>+O236</f>
        <v>3331.4818867924532</v>
      </c>
      <c r="Q236" s="6">
        <f>+N236*0.98</f>
        <v>3264.8522490566043</v>
      </c>
      <c r="R236" s="13"/>
    </row>
    <row r="237" spans="1:18" x14ac:dyDescent="0.25">
      <c r="A237" s="7"/>
      <c r="B237" s="9">
        <v>43244</v>
      </c>
      <c r="C237" s="9" t="s">
        <v>19</v>
      </c>
      <c r="D237" s="9" t="s">
        <v>322</v>
      </c>
      <c r="E237" s="11" t="s">
        <v>175</v>
      </c>
      <c r="F237" s="15">
        <v>0</v>
      </c>
      <c r="G237" s="5">
        <v>2304.5766666666664</v>
      </c>
      <c r="H237" s="15">
        <v>123.27666666666666</v>
      </c>
      <c r="I237" s="15">
        <v>0</v>
      </c>
      <c r="J237" s="15">
        <v>25.39</v>
      </c>
      <c r="K237" s="15">
        <v>847.76666666666677</v>
      </c>
      <c r="L237" s="20">
        <v>0</v>
      </c>
      <c r="M237" s="15">
        <v>0</v>
      </c>
      <c r="N237" s="4">
        <f>SUM(F237:M237)</f>
        <v>3301.0099999999998</v>
      </c>
      <c r="O237" s="6">
        <f>+N237</f>
        <v>3301.0099999999998</v>
      </c>
      <c r="P237" s="6">
        <f>+O237</f>
        <v>3301.0099999999998</v>
      </c>
      <c r="Q237" s="6">
        <f>+N237*0.98</f>
        <v>3234.9897999999998</v>
      </c>
      <c r="R237" s="13"/>
    </row>
    <row r="238" spans="1:18" x14ac:dyDescent="0.25">
      <c r="A238" s="7"/>
      <c r="B238" s="9">
        <v>43249</v>
      </c>
      <c r="C238" s="9" t="s">
        <v>19</v>
      </c>
      <c r="D238" s="9" t="s">
        <v>297</v>
      </c>
      <c r="E238" s="11" t="s">
        <v>175</v>
      </c>
      <c r="F238" s="15">
        <v>0</v>
      </c>
      <c r="G238" s="5">
        <v>2892.1349999999998</v>
      </c>
      <c r="H238" s="15">
        <v>36.769999999999996</v>
      </c>
      <c r="I238" s="15">
        <v>0</v>
      </c>
      <c r="J238" s="15">
        <v>23.245000000000001</v>
      </c>
      <c r="K238" s="15">
        <v>853.59</v>
      </c>
      <c r="L238" s="20">
        <v>0</v>
      </c>
      <c r="M238" s="15">
        <v>0</v>
      </c>
      <c r="N238" s="4">
        <f>SUM(F238:M238)</f>
        <v>3805.74</v>
      </c>
      <c r="O238" s="6">
        <f>+N238</f>
        <v>3805.74</v>
      </c>
      <c r="P238" s="6">
        <f>+O238</f>
        <v>3805.74</v>
      </c>
      <c r="Q238" s="6">
        <f>+N238*0.98</f>
        <v>3729.6251999999995</v>
      </c>
      <c r="R238" s="13"/>
    </row>
    <row r="239" spans="1:18" x14ac:dyDescent="0.25">
      <c r="A239" s="7"/>
      <c r="B239" s="9">
        <v>43644</v>
      </c>
      <c r="C239" s="9" t="s">
        <v>19</v>
      </c>
      <c r="D239" s="9" t="s">
        <v>320</v>
      </c>
      <c r="E239" s="11" t="s">
        <v>175</v>
      </c>
      <c r="F239" s="15">
        <v>0</v>
      </c>
      <c r="G239" s="5">
        <v>10268.4</v>
      </c>
      <c r="H239" s="15">
        <v>1086.3866666666661</v>
      </c>
      <c r="I239" s="15">
        <v>0</v>
      </c>
      <c r="J239" s="15">
        <v>68.39</v>
      </c>
      <c r="K239" s="15">
        <v>11914.38</v>
      </c>
      <c r="L239" s="20">
        <v>0</v>
      </c>
      <c r="M239" s="15">
        <v>136.58666666666667</v>
      </c>
      <c r="N239" s="4">
        <f>SUM(F239:M239)</f>
        <v>23474.14333333333</v>
      </c>
      <c r="O239" s="6">
        <f>+N239</f>
        <v>23474.14333333333</v>
      </c>
      <c r="P239" s="6">
        <f>+O239</f>
        <v>23474.14333333333</v>
      </c>
      <c r="Q239" s="6">
        <f>+N239*0.98</f>
        <v>23004.660466666664</v>
      </c>
      <c r="R239" s="13"/>
    </row>
    <row r="240" spans="1:18" x14ac:dyDescent="0.25">
      <c r="A240" s="7" t="s">
        <v>23</v>
      </c>
      <c r="B240" s="9">
        <v>45378</v>
      </c>
      <c r="C240" s="9" t="s">
        <v>19</v>
      </c>
      <c r="D240" s="9" t="s">
        <v>217</v>
      </c>
      <c r="E240" s="11" t="s">
        <v>175</v>
      </c>
      <c r="F240" s="15">
        <v>0</v>
      </c>
      <c r="G240" s="5">
        <v>2523.5985714285716</v>
      </c>
      <c r="H240" s="15">
        <v>64.954285714285732</v>
      </c>
      <c r="I240" s="15">
        <v>0</v>
      </c>
      <c r="J240" s="15">
        <v>26.176071428571422</v>
      </c>
      <c r="K240" s="15">
        <v>151.89928571428567</v>
      </c>
      <c r="L240" s="20">
        <v>0</v>
      </c>
      <c r="M240" s="15">
        <v>11.045</v>
      </c>
      <c r="N240" s="4">
        <f>SUM(F240:M240)</f>
        <v>2777.6732142857145</v>
      </c>
      <c r="O240" s="6">
        <f>+N240</f>
        <v>2777.6732142857145</v>
      </c>
      <c r="P240" s="6">
        <f>+O240</f>
        <v>2777.6732142857145</v>
      </c>
      <c r="Q240" s="6">
        <f>+N240*0.98</f>
        <v>2722.1197500000003</v>
      </c>
      <c r="R240" s="13"/>
    </row>
    <row r="241" spans="1:18" x14ac:dyDescent="0.25">
      <c r="A241" s="7" t="s">
        <v>23</v>
      </c>
      <c r="B241" s="9">
        <v>45380</v>
      </c>
      <c r="C241" s="9" t="s">
        <v>19</v>
      </c>
      <c r="D241" s="9" t="s">
        <v>218</v>
      </c>
      <c r="E241" s="11" t="s">
        <v>175</v>
      </c>
      <c r="F241" s="15">
        <v>0</v>
      </c>
      <c r="G241" s="5">
        <v>2747.7802857142851</v>
      </c>
      <c r="H241" s="15">
        <v>46.148571428571451</v>
      </c>
      <c r="I241" s="15">
        <v>0</v>
      </c>
      <c r="J241" s="15">
        <v>342.37028571428567</v>
      </c>
      <c r="K241" s="15">
        <v>270.32171428571456</v>
      </c>
      <c r="L241" s="20">
        <v>0</v>
      </c>
      <c r="M241" s="15">
        <v>11.295142857142856</v>
      </c>
      <c r="N241" s="4">
        <f>SUM(F241:M241)</f>
        <v>3417.9159999999997</v>
      </c>
      <c r="O241" s="6">
        <f>+N241</f>
        <v>3417.9159999999997</v>
      </c>
      <c r="P241" s="6">
        <f>+O241</f>
        <v>3417.9159999999997</v>
      </c>
      <c r="Q241" s="6">
        <f>+N241*0.98</f>
        <v>3349.5576799999994</v>
      </c>
      <c r="R241" s="13"/>
    </row>
    <row r="242" spans="1:18" x14ac:dyDescent="0.25">
      <c r="A242" s="7"/>
      <c r="B242" s="9">
        <v>45381</v>
      </c>
      <c r="C242" s="9" t="s">
        <v>19</v>
      </c>
      <c r="D242" s="9" t="s">
        <v>255</v>
      </c>
      <c r="E242" s="11" t="s">
        <v>175</v>
      </c>
      <c r="F242" s="15">
        <v>0</v>
      </c>
      <c r="G242" s="5">
        <v>2817.66</v>
      </c>
      <c r="H242" s="15">
        <v>68.715000000000003</v>
      </c>
      <c r="I242" s="15">
        <v>0</v>
      </c>
      <c r="J242" s="15">
        <v>502.19000000000005</v>
      </c>
      <c r="K242" s="15">
        <v>1022.85</v>
      </c>
      <c r="L242" s="20">
        <v>0</v>
      </c>
      <c r="M242" s="15">
        <v>14.145</v>
      </c>
      <c r="N242" s="4">
        <f>SUM(F242:M242)</f>
        <v>4425.5600000000004</v>
      </c>
      <c r="O242" s="6">
        <f>+N242</f>
        <v>4425.5600000000004</v>
      </c>
      <c r="P242" s="6">
        <f>+O242</f>
        <v>4425.5600000000004</v>
      </c>
      <c r="Q242" s="6">
        <f>+N242*0.98</f>
        <v>4337.0488000000005</v>
      </c>
      <c r="R242" s="13"/>
    </row>
    <row r="243" spans="1:18" x14ac:dyDescent="0.25">
      <c r="A243" s="7" t="s">
        <v>23</v>
      </c>
      <c r="B243" s="9">
        <v>45385</v>
      </c>
      <c r="C243" s="9" t="s">
        <v>19</v>
      </c>
      <c r="D243" s="9" t="s">
        <v>219</v>
      </c>
      <c r="E243" s="11" t="s">
        <v>175</v>
      </c>
      <c r="F243" s="15">
        <v>0</v>
      </c>
      <c r="G243" s="5">
        <v>2919.2899999999995</v>
      </c>
      <c r="H243" s="15">
        <v>67.860000000000014</v>
      </c>
      <c r="I243" s="15">
        <v>0</v>
      </c>
      <c r="J243" s="15">
        <v>343.48894736842112</v>
      </c>
      <c r="K243" s="15">
        <v>404.37631578947378</v>
      </c>
      <c r="L243" s="20">
        <v>0</v>
      </c>
      <c r="M243" s="15">
        <v>13.222105263157895</v>
      </c>
      <c r="N243" s="4">
        <f>SUM(F243:M243)</f>
        <v>3748.2373684210525</v>
      </c>
      <c r="O243" s="6">
        <f>+N243</f>
        <v>3748.2373684210525</v>
      </c>
      <c r="P243" s="6">
        <f>+O243</f>
        <v>3748.2373684210525</v>
      </c>
      <c r="Q243" s="6">
        <f>+N243*0.98</f>
        <v>3673.2726210526312</v>
      </c>
      <c r="R243" s="13"/>
    </row>
    <row r="244" spans="1:18" x14ac:dyDescent="0.25">
      <c r="A244" s="7"/>
      <c r="B244" s="9">
        <v>46948</v>
      </c>
      <c r="C244" s="9" t="s">
        <v>19</v>
      </c>
      <c r="D244" s="9" t="s">
        <v>321</v>
      </c>
      <c r="E244" s="11" t="s">
        <v>175</v>
      </c>
      <c r="F244" s="15">
        <v>0</v>
      </c>
      <c r="G244" s="5">
        <v>4885.9875000000002</v>
      </c>
      <c r="H244" s="15">
        <v>636.77499999999998</v>
      </c>
      <c r="I244" s="15">
        <v>0</v>
      </c>
      <c r="J244" s="15">
        <v>106.96</v>
      </c>
      <c r="K244" s="15">
        <v>2811.7650000000003</v>
      </c>
      <c r="L244" s="20">
        <v>0</v>
      </c>
      <c r="M244" s="15">
        <v>0</v>
      </c>
      <c r="N244" s="4">
        <f>SUM(F244:M244)</f>
        <v>8441.4874999999993</v>
      </c>
      <c r="O244" s="6">
        <f>+N244</f>
        <v>8441.4874999999993</v>
      </c>
      <c r="P244" s="6">
        <f>+O244</f>
        <v>8441.4874999999993</v>
      </c>
      <c r="Q244" s="6">
        <f>+N244*0.98</f>
        <v>8272.6577499999985</v>
      </c>
      <c r="R244" s="13"/>
    </row>
    <row r="245" spans="1:18" x14ac:dyDescent="0.25">
      <c r="A245" s="7" t="s">
        <v>23</v>
      </c>
      <c r="B245" s="9">
        <v>47562</v>
      </c>
      <c r="C245" s="9" t="s">
        <v>19</v>
      </c>
      <c r="D245" s="9" t="s">
        <v>220</v>
      </c>
      <c r="E245" s="11" t="s">
        <v>175</v>
      </c>
      <c r="F245" s="15">
        <v>0</v>
      </c>
      <c r="G245" s="5">
        <v>7129.2071428571435</v>
      </c>
      <c r="H245" s="15">
        <v>605.35714285714107</v>
      </c>
      <c r="I245" s="15">
        <v>0</v>
      </c>
      <c r="J245" s="15">
        <v>136.95142857142852</v>
      </c>
      <c r="K245" s="15">
        <v>2518.7297142857105</v>
      </c>
      <c r="L245" s="20">
        <v>0</v>
      </c>
      <c r="M245" s="15">
        <v>4.8245714285714278</v>
      </c>
      <c r="N245" s="4">
        <f>SUM(F245:M245)</f>
        <v>10395.069999999994</v>
      </c>
      <c r="O245" s="6">
        <f>+N245</f>
        <v>10395.069999999994</v>
      </c>
      <c r="P245" s="6">
        <f>+O245</f>
        <v>10395.069999999994</v>
      </c>
      <c r="Q245" s="6">
        <f>+N245*0.98</f>
        <v>10187.168599999994</v>
      </c>
      <c r="R245" s="13"/>
    </row>
    <row r="246" spans="1:18" x14ac:dyDescent="0.25">
      <c r="A246" s="7" t="s">
        <v>23</v>
      </c>
      <c r="B246" s="9">
        <v>49505</v>
      </c>
      <c r="C246" s="9" t="s">
        <v>19</v>
      </c>
      <c r="D246" s="9" t="s">
        <v>221</v>
      </c>
      <c r="E246" s="11" t="s">
        <v>175</v>
      </c>
      <c r="F246" s="15">
        <v>0</v>
      </c>
      <c r="G246" s="5">
        <v>6540.6575000000021</v>
      </c>
      <c r="H246" s="15">
        <v>1347.7499999999998</v>
      </c>
      <c r="I246" s="15">
        <v>0</v>
      </c>
      <c r="J246" s="15">
        <v>34.988333333333337</v>
      </c>
      <c r="K246" s="15">
        <v>639.01583333333338</v>
      </c>
      <c r="L246" s="20">
        <v>0</v>
      </c>
      <c r="M246" s="15">
        <v>9.2175000000000011</v>
      </c>
      <c r="N246" s="4">
        <f>SUM(F246:M246)</f>
        <v>8571.6291666666693</v>
      </c>
      <c r="O246" s="6">
        <f>+N246</f>
        <v>8571.6291666666693</v>
      </c>
      <c r="P246" s="6">
        <f>+O246</f>
        <v>8571.6291666666693</v>
      </c>
      <c r="Q246" s="6">
        <f>+N246*0.98</f>
        <v>8400.1965833333361</v>
      </c>
      <c r="R246" s="13"/>
    </row>
    <row r="247" spans="1:18" x14ac:dyDescent="0.25">
      <c r="A247" s="7"/>
      <c r="B247" s="9">
        <v>49507</v>
      </c>
      <c r="C247" s="9" t="s">
        <v>19</v>
      </c>
      <c r="D247" s="9" t="s">
        <v>222</v>
      </c>
      <c r="E247" s="11" t="s">
        <v>175</v>
      </c>
      <c r="F247" s="15">
        <v>0</v>
      </c>
      <c r="G247" s="5">
        <v>6635.79</v>
      </c>
      <c r="H247" s="15">
        <v>159.48666666666671</v>
      </c>
      <c r="I247" s="15">
        <v>0</v>
      </c>
      <c r="J247" s="15">
        <v>101.59333333333335</v>
      </c>
      <c r="K247" s="15">
        <v>748.9</v>
      </c>
      <c r="L247" s="20">
        <v>0</v>
      </c>
      <c r="M247" s="15">
        <v>0</v>
      </c>
      <c r="N247" s="4">
        <f>SUM(F247:M247)</f>
        <v>7645.7699999999995</v>
      </c>
      <c r="O247" s="6">
        <f>+N247</f>
        <v>7645.7699999999995</v>
      </c>
      <c r="P247" s="6">
        <f>+O247</f>
        <v>7645.7699999999995</v>
      </c>
      <c r="Q247" s="6">
        <f>+N247*0.98</f>
        <v>7492.8545999999997</v>
      </c>
      <c r="R247" s="13"/>
    </row>
    <row r="248" spans="1:18" x14ac:dyDescent="0.25">
      <c r="A248" s="7"/>
      <c r="B248" s="9">
        <v>49520</v>
      </c>
      <c r="C248" s="9" t="s">
        <v>19</v>
      </c>
      <c r="D248" s="9" t="s">
        <v>250</v>
      </c>
      <c r="E248" s="11" t="s">
        <v>175</v>
      </c>
      <c r="F248" s="15">
        <v>0</v>
      </c>
      <c r="G248" s="5">
        <v>9517.6850000000013</v>
      </c>
      <c r="H248" s="15">
        <v>855.87999999999988</v>
      </c>
      <c r="I248" s="15">
        <v>0</v>
      </c>
      <c r="J248" s="15">
        <v>130.57499999999999</v>
      </c>
      <c r="K248" s="15">
        <v>1267.26</v>
      </c>
      <c r="L248" s="20">
        <v>0</v>
      </c>
      <c r="M248" s="15">
        <v>0</v>
      </c>
      <c r="N248" s="4">
        <f>SUM(F248:M248)</f>
        <v>11771.400000000001</v>
      </c>
      <c r="O248" s="6">
        <f>+N248</f>
        <v>11771.400000000001</v>
      </c>
      <c r="P248" s="6">
        <f>+O248</f>
        <v>11771.400000000001</v>
      </c>
      <c r="Q248" s="6">
        <f>+N248*0.98</f>
        <v>11535.972000000002</v>
      </c>
      <c r="R248" s="13"/>
    </row>
    <row r="249" spans="1:18" x14ac:dyDescent="0.25">
      <c r="A249" s="7"/>
      <c r="B249" s="9">
        <v>49591</v>
      </c>
      <c r="C249" s="9" t="s">
        <v>19</v>
      </c>
      <c r="D249" s="9" t="s">
        <v>289</v>
      </c>
      <c r="E249" s="11" t="s">
        <v>175</v>
      </c>
      <c r="F249" s="15">
        <v>0</v>
      </c>
      <c r="G249" s="5">
        <v>4968.3085714285717</v>
      </c>
      <c r="H249" s="15">
        <v>357.38142857142867</v>
      </c>
      <c r="I249" s="15">
        <v>0</v>
      </c>
      <c r="J249" s="15">
        <v>50.089999999999996</v>
      </c>
      <c r="K249" s="15">
        <v>1013.0685714285713</v>
      </c>
      <c r="L249" s="20">
        <v>0</v>
      </c>
      <c r="M249" s="15">
        <v>7.8914285714285715</v>
      </c>
      <c r="N249" s="4">
        <f>SUM(F249:M249)</f>
        <v>6396.74</v>
      </c>
      <c r="O249" s="6">
        <f>+N249</f>
        <v>6396.74</v>
      </c>
      <c r="P249" s="6">
        <f>+O249</f>
        <v>6396.74</v>
      </c>
      <c r="Q249" s="6">
        <f>+N249*0.98</f>
        <v>6268.8051999999998</v>
      </c>
      <c r="R249" s="13"/>
    </row>
    <row r="250" spans="1:18" x14ac:dyDescent="0.25">
      <c r="A250" s="7"/>
      <c r="B250" s="9">
        <v>49592</v>
      </c>
      <c r="C250" s="9" t="s">
        <v>19</v>
      </c>
      <c r="D250" s="9" t="s">
        <v>287</v>
      </c>
      <c r="E250" s="11" t="s">
        <v>175</v>
      </c>
      <c r="F250" s="15">
        <v>0</v>
      </c>
      <c r="G250" s="5">
        <v>5334.7039999999997</v>
      </c>
      <c r="H250" s="15">
        <v>274.29399999999998</v>
      </c>
      <c r="I250" s="15">
        <v>0</v>
      </c>
      <c r="J250" s="15">
        <v>55.141999999999996</v>
      </c>
      <c r="K250" s="15">
        <v>624.22800000000007</v>
      </c>
      <c r="L250" s="20">
        <v>0</v>
      </c>
      <c r="M250" s="15">
        <v>5.524</v>
      </c>
      <c r="N250" s="4">
        <f>SUM(F250:M250)</f>
        <v>6293.8919999999998</v>
      </c>
      <c r="O250" s="6">
        <f>+N250</f>
        <v>6293.8919999999998</v>
      </c>
      <c r="P250" s="6">
        <f>+O250</f>
        <v>6293.8919999999998</v>
      </c>
      <c r="Q250" s="6">
        <f>+N250*0.98</f>
        <v>6168.0141599999997</v>
      </c>
      <c r="R250" s="13"/>
    </row>
    <row r="251" spans="1:18" x14ac:dyDescent="0.25">
      <c r="A251" s="7"/>
      <c r="B251" s="9">
        <v>49593</v>
      </c>
      <c r="C251" s="9" t="s">
        <v>19</v>
      </c>
      <c r="D251" s="9" t="s">
        <v>295</v>
      </c>
      <c r="E251" s="11" t="s">
        <v>175</v>
      </c>
      <c r="F251" s="15">
        <v>0</v>
      </c>
      <c r="G251" s="5">
        <v>7881.1625000000004</v>
      </c>
      <c r="H251" s="15">
        <v>827.57749999999987</v>
      </c>
      <c r="I251" s="15">
        <v>33.902500000000003</v>
      </c>
      <c r="J251" s="15">
        <v>53.39</v>
      </c>
      <c r="K251" s="15">
        <v>3032.4700000000003</v>
      </c>
      <c r="L251" s="20">
        <v>0</v>
      </c>
      <c r="M251" s="15">
        <v>0</v>
      </c>
      <c r="N251" s="4">
        <f>SUM(F251:M251)</f>
        <v>11828.502499999999</v>
      </c>
      <c r="O251" s="6">
        <f>+N251</f>
        <v>11828.502499999999</v>
      </c>
      <c r="P251" s="6">
        <f>+O251</f>
        <v>11828.502499999999</v>
      </c>
      <c r="Q251" s="6">
        <f>+N251*0.98</f>
        <v>11591.932449999998</v>
      </c>
      <c r="R251" s="13"/>
    </row>
    <row r="252" spans="1:18" x14ac:dyDescent="0.25">
      <c r="A252" s="7"/>
      <c r="B252" s="9">
        <v>49594</v>
      </c>
      <c r="C252" s="9" t="s">
        <v>19</v>
      </c>
      <c r="D252" s="9" t="s">
        <v>288</v>
      </c>
      <c r="E252" s="11" t="s">
        <v>175</v>
      </c>
      <c r="F252" s="15">
        <v>0</v>
      </c>
      <c r="G252" s="5">
        <v>7058.9089999999997</v>
      </c>
      <c r="H252" s="15">
        <v>595.92100000000005</v>
      </c>
      <c r="I252" s="15">
        <v>0</v>
      </c>
      <c r="J252" s="15">
        <v>86.234999999999999</v>
      </c>
      <c r="K252" s="15">
        <v>1719.7750000000008</v>
      </c>
      <c r="L252" s="20">
        <v>0</v>
      </c>
      <c r="M252" s="15">
        <v>8.1660000000000004</v>
      </c>
      <c r="N252" s="4">
        <f>SUM(F252:M252)</f>
        <v>9469.0059999999994</v>
      </c>
      <c r="O252" s="6">
        <f>+N252</f>
        <v>9469.0059999999994</v>
      </c>
      <c r="P252" s="6">
        <f>+O252</f>
        <v>9469.0059999999994</v>
      </c>
      <c r="Q252" s="6">
        <f>+N252*0.98</f>
        <v>9279.6258799999996</v>
      </c>
      <c r="R252" s="13"/>
    </row>
    <row r="253" spans="1:18" x14ac:dyDescent="0.25">
      <c r="A253" s="7"/>
      <c r="B253" s="9">
        <v>49595</v>
      </c>
      <c r="C253" s="9" t="s">
        <v>19</v>
      </c>
      <c r="D253" s="9" t="s">
        <v>328</v>
      </c>
      <c r="E253" s="11" t="s">
        <v>175</v>
      </c>
      <c r="F253" s="15">
        <v>0</v>
      </c>
      <c r="G253" s="5">
        <v>13557.99</v>
      </c>
      <c r="H253" s="15">
        <v>760.95</v>
      </c>
      <c r="I253" s="15">
        <v>0</v>
      </c>
      <c r="J253" s="15">
        <v>71.28</v>
      </c>
      <c r="K253" s="15">
        <v>6978.95</v>
      </c>
      <c r="L253" s="20">
        <v>0</v>
      </c>
      <c r="M253" s="15">
        <v>0</v>
      </c>
      <c r="N253" s="4">
        <f>SUM(F253:M253)</f>
        <v>21369.170000000002</v>
      </c>
      <c r="O253" s="6">
        <f>+N253</f>
        <v>21369.170000000002</v>
      </c>
      <c r="P253" s="6">
        <f>+O253</f>
        <v>21369.170000000002</v>
      </c>
      <c r="Q253" s="6">
        <f>+N253*0.98</f>
        <v>20941.786600000003</v>
      </c>
      <c r="R253" s="13"/>
    </row>
    <row r="254" spans="1:18" x14ac:dyDescent="0.25">
      <c r="A254" s="7"/>
      <c r="B254" s="9">
        <v>49650</v>
      </c>
      <c r="C254" s="9" t="s">
        <v>19</v>
      </c>
      <c r="D254" s="9" t="s">
        <v>256</v>
      </c>
      <c r="E254" s="11" t="s">
        <v>175</v>
      </c>
      <c r="F254" s="15">
        <v>0</v>
      </c>
      <c r="G254" s="5">
        <v>7351.9671428571437</v>
      </c>
      <c r="H254" s="15">
        <v>644.79857142857122</v>
      </c>
      <c r="I254" s="15">
        <v>0</v>
      </c>
      <c r="J254" s="15">
        <v>10.794285714285715</v>
      </c>
      <c r="K254" s="15">
        <v>3513.5557142857133</v>
      </c>
      <c r="L254" s="20">
        <v>0</v>
      </c>
      <c r="M254" s="15">
        <v>0</v>
      </c>
      <c r="N254" s="4">
        <f>SUM(F254:M254)</f>
        <v>11521.115714285716</v>
      </c>
      <c r="O254" s="6">
        <f>+N254</f>
        <v>11521.115714285716</v>
      </c>
      <c r="P254" s="6">
        <f>+O254</f>
        <v>11521.115714285716</v>
      </c>
      <c r="Q254" s="6">
        <f>+N254*0.98</f>
        <v>11290.6934</v>
      </c>
      <c r="R254" s="13"/>
    </row>
    <row r="255" spans="1:18" x14ac:dyDescent="0.25">
      <c r="A255" s="7"/>
      <c r="B255" s="9">
        <v>50590</v>
      </c>
      <c r="C255" s="9" t="s">
        <v>19</v>
      </c>
      <c r="D255" s="9" t="s">
        <v>223</v>
      </c>
      <c r="E255" s="11" t="s">
        <v>175</v>
      </c>
      <c r="F255" s="15">
        <v>0</v>
      </c>
      <c r="G255" s="5">
        <v>0</v>
      </c>
      <c r="H255" s="15">
        <v>135.9136363636363</v>
      </c>
      <c r="I255" s="15">
        <v>17.485454545454544</v>
      </c>
      <c r="J255" s="15">
        <v>18.613636363636367</v>
      </c>
      <c r="K255" s="15">
        <v>0</v>
      </c>
      <c r="L255" s="20">
        <v>0</v>
      </c>
      <c r="M255" s="15">
        <v>3792.9127272727274</v>
      </c>
      <c r="N255" s="4">
        <f>SUM(F255:M255)</f>
        <v>3964.9254545454546</v>
      </c>
      <c r="O255" s="6">
        <f>+N255</f>
        <v>3964.9254545454546</v>
      </c>
      <c r="P255" s="6">
        <f>+O255</f>
        <v>3964.9254545454546</v>
      </c>
      <c r="Q255" s="6">
        <f>+N255*0.98</f>
        <v>3885.6269454545454</v>
      </c>
      <c r="R255" s="13"/>
    </row>
    <row r="256" spans="1:18" x14ac:dyDescent="0.25">
      <c r="A256" s="7"/>
      <c r="B256" s="9">
        <v>52224</v>
      </c>
      <c r="C256" s="9" t="s">
        <v>19</v>
      </c>
      <c r="D256" s="9" t="s">
        <v>224</v>
      </c>
      <c r="E256" s="11" t="s">
        <v>175</v>
      </c>
      <c r="F256" s="15">
        <v>0</v>
      </c>
      <c r="G256" s="5">
        <v>3600.89</v>
      </c>
      <c r="H256" s="15">
        <v>88.83</v>
      </c>
      <c r="I256" s="15">
        <v>0</v>
      </c>
      <c r="J256" s="15">
        <v>337.75</v>
      </c>
      <c r="K256" s="15">
        <v>1123.22</v>
      </c>
      <c r="L256" s="20">
        <v>0</v>
      </c>
      <c r="M256" s="15">
        <v>0</v>
      </c>
      <c r="N256" s="4">
        <f>SUM(F256:M256)</f>
        <v>5150.6899999999996</v>
      </c>
      <c r="O256" s="6">
        <f>+N256</f>
        <v>5150.6899999999996</v>
      </c>
      <c r="P256" s="6">
        <f>+O256</f>
        <v>5150.6899999999996</v>
      </c>
      <c r="Q256" s="6">
        <f>+N256*0.98</f>
        <v>5047.6761999999999</v>
      </c>
      <c r="R256" s="13"/>
    </row>
    <row r="257" spans="1:18" x14ac:dyDescent="0.25">
      <c r="A257" s="7"/>
      <c r="B257" s="9">
        <v>52234</v>
      </c>
      <c r="C257" s="9" t="s">
        <v>19</v>
      </c>
      <c r="D257" s="9" t="s">
        <v>224</v>
      </c>
      <c r="E257" s="11" t="s">
        <v>175</v>
      </c>
      <c r="F257" s="15">
        <v>0</v>
      </c>
      <c r="G257" s="5">
        <v>4439.7899999999991</v>
      </c>
      <c r="H257" s="15">
        <v>863.4</v>
      </c>
      <c r="I257" s="15">
        <v>0</v>
      </c>
      <c r="J257" s="15">
        <v>209.51000000000002</v>
      </c>
      <c r="K257" s="15">
        <v>1853.32</v>
      </c>
      <c r="L257" s="20">
        <v>0</v>
      </c>
      <c r="M257" s="15">
        <v>28.12</v>
      </c>
      <c r="N257" s="4">
        <f>SUM(F257:M257)</f>
        <v>7394.1399999999985</v>
      </c>
      <c r="O257" s="6">
        <f>+N257</f>
        <v>7394.1399999999985</v>
      </c>
      <c r="P257" s="6">
        <f>+O257</f>
        <v>7394.1399999999985</v>
      </c>
      <c r="Q257" s="6">
        <f>+N257*0.98</f>
        <v>7246.2571999999982</v>
      </c>
      <c r="R257" s="13"/>
    </row>
    <row r="258" spans="1:18" x14ac:dyDescent="0.25">
      <c r="A258" s="7"/>
      <c r="B258" s="9">
        <v>52235</v>
      </c>
      <c r="C258" s="9" t="s">
        <v>19</v>
      </c>
      <c r="D258" s="9" t="s">
        <v>224</v>
      </c>
      <c r="E258" s="11" t="s">
        <v>175</v>
      </c>
      <c r="F258" s="15">
        <v>0</v>
      </c>
      <c r="G258" s="5">
        <v>3876.1912499999999</v>
      </c>
      <c r="H258" s="15">
        <v>374.62499999999994</v>
      </c>
      <c r="I258" s="15">
        <v>0</v>
      </c>
      <c r="J258" s="15">
        <v>263.65374999999995</v>
      </c>
      <c r="K258" s="15">
        <v>1557.3612500000004</v>
      </c>
      <c r="L258" s="20">
        <v>0</v>
      </c>
      <c r="M258" s="15">
        <v>6.7350000000000003</v>
      </c>
      <c r="N258" s="4">
        <f>SUM(F258:M258)</f>
        <v>6078.5662499999989</v>
      </c>
      <c r="O258" s="6">
        <f>+N258</f>
        <v>6078.5662499999989</v>
      </c>
      <c r="P258" s="6">
        <f>+O258</f>
        <v>6078.5662499999989</v>
      </c>
      <c r="Q258" s="6">
        <f>+N258*0.98</f>
        <v>5956.9949249999991</v>
      </c>
      <c r="R258" s="13"/>
    </row>
    <row r="259" spans="1:18" x14ac:dyDescent="0.25">
      <c r="A259" s="7"/>
      <c r="B259" s="9">
        <v>52240</v>
      </c>
      <c r="C259" s="9" t="s">
        <v>19</v>
      </c>
      <c r="D259" s="9" t="s">
        <v>224</v>
      </c>
      <c r="E259" s="11" t="s">
        <v>175</v>
      </c>
      <c r="F259" s="15">
        <v>0</v>
      </c>
      <c r="G259" s="5">
        <v>6915.42</v>
      </c>
      <c r="H259" s="15">
        <v>577.91999999999996</v>
      </c>
      <c r="I259" s="15">
        <v>0</v>
      </c>
      <c r="J259" s="15">
        <v>403.56</v>
      </c>
      <c r="K259" s="15">
        <v>1269.98</v>
      </c>
      <c r="L259" s="20">
        <v>0</v>
      </c>
      <c r="M259" s="15">
        <v>27.53</v>
      </c>
      <c r="N259" s="4">
        <f>SUM(F259:M259)</f>
        <v>9194.4100000000017</v>
      </c>
      <c r="O259" s="6">
        <f>+N259</f>
        <v>9194.4100000000017</v>
      </c>
      <c r="P259" s="6">
        <f>+O259</f>
        <v>9194.4100000000017</v>
      </c>
      <c r="Q259" s="6">
        <f>+N259*0.98</f>
        <v>9010.5218000000023</v>
      </c>
      <c r="R259" s="13"/>
    </row>
    <row r="260" spans="1:18" x14ac:dyDescent="0.25">
      <c r="A260" s="7"/>
      <c r="B260" s="9">
        <v>52276</v>
      </c>
      <c r="C260" s="9" t="s">
        <v>19</v>
      </c>
      <c r="D260" s="9" t="s">
        <v>224</v>
      </c>
      <c r="E260" s="11" t="s">
        <v>175</v>
      </c>
      <c r="F260" s="15">
        <v>0</v>
      </c>
      <c r="G260" s="5">
        <v>2978.3125</v>
      </c>
      <c r="H260" s="15">
        <v>121.0125</v>
      </c>
      <c r="I260" s="15">
        <v>0</v>
      </c>
      <c r="J260" s="15">
        <v>35.552500000000002</v>
      </c>
      <c r="K260" s="15">
        <v>1872.9500000000003</v>
      </c>
      <c r="L260" s="20">
        <v>0</v>
      </c>
      <c r="M260" s="15">
        <v>7.4874999999999998</v>
      </c>
      <c r="N260" s="4">
        <f>SUM(F260:M260)</f>
        <v>5015.3149999999996</v>
      </c>
      <c r="O260" s="6">
        <f>+N260</f>
        <v>5015.3149999999996</v>
      </c>
      <c r="P260" s="6">
        <f>+O260</f>
        <v>5015.3149999999996</v>
      </c>
      <c r="Q260" s="6">
        <f>+N260*0.98</f>
        <v>4915.0086999999994</v>
      </c>
      <c r="R260" s="13"/>
    </row>
    <row r="261" spans="1:18" x14ac:dyDescent="0.25">
      <c r="A261" s="7"/>
      <c r="B261" s="9">
        <v>52317</v>
      </c>
      <c r="C261" s="9" t="s">
        <v>19</v>
      </c>
      <c r="D261" s="9" t="s">
        <v>314</v>
      </c>
      <c r="E261" s="11" t="s">
        <v>175</v>
      </c>
      <c r="F261" s="15">
        <v>0</v>
      </c>
      <c r="G261" s="5">
        <v>0</v>
      </c>
      <c r="H261" s="15">
        <v>205.14799999999997</v>
      </c>
      <c r="I261" s="15">
        <v>0</v>
      </c>
      <c r="J261" s="15">
        <v>99.08</v>
      </c>
      <c r="K261" s="15">
        <v>0</v>
      </c>
      <c r="L261" s="20">
        <v>0</v>
      </c>
      <c r="M261" s="15">
        <v>3880.9940000000001</v>
      </c>
      <c r="N261" s="4">
        <f>SUM(F261:M261)</f>
        <v>4185.2219999999998</v>
      </c>
      <c r="O261" s="6">
        <f>+N261</f>
        <v>4185.2219999999998</v>
      </c>
      <c r="P261" s="6">
        <f>+O261</f>
        <v>4185.2219999999998</v>
      </c>
      <c r="Q261" s="6">
        <f>+N261*0.98</f>
        <v>4101.5175599999993</v>
      </c>
      <c r="R261" s="13"/>
    </row>
    <row r="262" spans="1:18" x14ac:dyDescent="0.25">
      <c r="A262" s="7"/>
      <c r="B262" s="9">
        <v>52318</v>
      </c>
      <c r="C262" s="9" t="s">
        <v>19</v>
      </c>
      <c r="D262" s="9" t="s">
        <v>314</v>
      </c>
      <c r="E262" s="11" t="s">
        <v>175</v>
      </c>
      <c r="F262" s="15">
        <v>0</v>
      </c>
      <c r="G262" s="5">
        <v>0</v>
      </c>
      <c r="H262" s="15">
        <v>124.67999999999999</v>
      </c>
      <c r="I262" s="15">
        <v>0</v>
      </c>
      <c r="J262" s="15">
        <v>144.52000000000001</v>
      </c>
      <c r="K262" s="15">
        <v>0</v>
      </c>
      <c r="L262" s="20">
        <v>0</v>
      </c>
      <c r="M262" s="15">
        <v>3958.48</v>
      </c>
      <c r="N262" s="4">
        <f>SUM(F262:M262)</f>
        <v>4227.68</v>
      </c>
      <c r="O262" s="6">
        <f>+N262</f>
        <v>4227.68</v>
      </c>
      <c r="P262" s="6">
        <f>+O262</f>
        <v>4227.68</v>
      </c>
      <c r="Q262" s="6">
        <f>+N262*0.98</f>
        <v>4143.1264000000001</v>
      </c>
      <c r="R262" s="13"/>
    </row>
    <row r="263" spans="1:18" x14ac:dyDescent="0.25">
      <c r="A263" s="7"/>
      <c r="B263" s="9">
        <v>52332</v>
      </c>
      <c r="C263" s="9" t="s">
        <v>19</v>
      </c>
      <c r="D263" s="9" t="s">
        <v>224</v>
      </c>
      <c r="E263" s="11" t="s">
        <v>175</v>
      </c>
      <c r="F263" s="15">
        <v>0</v>
      </c>
      <c r="G263" s="5">
        <v>3199.9366666666665</v>
      </c>
      <c r="H263" s="15">
        <v>191.61666666666667</v>
      </c>
      <c r="I263" s="15">
        <v>0</v>
      </c>
      <c r="J263" s="15">
        <v>25.59</v>
      </c>
      <c r="K263" s="15">
        <v>961.63833333333332</v>
      </c>
      <c r="L263" s="20">
        <v>0</v>
      </c>
      <c r="M263" s="15">
        <v>596</v>
      </c>
      <c r="N263" s="4">
        <f>SUM(F263:M263)</f>
        <v>4974.7816666666668</v>
      </c>
      <c r="O263" s="6">
        <f>+N263</f>
        <v>4974.7816666666668</v>
      </c>
      <c r="P263" s="6">
        <f>+O263</f>
        <v>4974.7816666666668</v>
      </c>
      <c r="Q263" s="6">
        <f>+N263*0.98</f>
        <v>4875.2860333333338</v>
      </c>
      <c r="R263" s="13"/>
    </row>
    <row r="264" spans="1:18" x14ac:dyDescent="0.25">
      <c r="A264" s="7"/>
      <c r="B264" s="9">
        <v>52351</v>
      </c>
      <c r="C264" s="9" t="s">
        <v>19</v>
      </c>
      <c r="D264" s="9" t="s">
        <v>291</v>
      </c>
      <c r="E264" s="11" t="s">
        <v>175</v>
      </c>
      <c r="F264" s="15">
        <v>0</v>
      </c>
      <c r="G264" s="5">
        <v>2580.2399999999998</v>
      </c>
      <c r="H264" s="15">
        <v>134.57499999999999</v>
      </c>
      <c r="I264" s="15">
        <v>0</v>
      </c>
      <c r="J264" s="15">
        <v>0</v>
      </c>
      <c r="K264" s="15">
        <v>193.715</v>
      </c>
      <c r="L264" s="20">
        <v>0</v>
      </c>
      <c r="M264" s="15">
        <v>0</v>
      </c>
      <c r="N264" s="4">
        <f>SUM(F264:M264)</f>
        <v>2908.5299999999997</v>
      </c>
      <c r="O264" s="6">
        <f>+N264</f>
        <v>2908.5299999999997</v>
      </c>
      <c r="P264" s="6">
        <f>+O264</f>
        <v>2908.5299999999997</v>
      </c>
      <c r="Q264" s="6">
        <f>+N264*0.98</f>
        <v>2850.3593999999998</v>
      </c>
      <c r="R264" s="13"/>
    </row>
    <row r="265" spans="1:18" x14ac:dyDescent="0.25">
      <c r="A265" s="7"/>
      <c r="B265" s="9">
        <v>52353</v>
      </c>
      <c r="C265" s="9" t="s">
        <v>19</v>
      </c>
      <c r="D265" s="9" t="s">
        <v>218</v>
      </c>
      <c r="E265" s="11" t="s">
        <v>175</v>
      </c>
      <c r="F265" s="15">
        <v>0</v>
      </c>
      <c r="G265" s="5">
        <v>0</v>
      </c>
      <c r="H265" s="15">
        <v>115.61999999999999</v>
      </c>
      <c r="I265" s="15">
        <v>0</v>
      </c>
      <c r="J265" s="15">
        <v>161.6</v>
      </c>
      <c r="K265" s="15">
        <v>0</v>
      </c>
      <c r="L265" s="20">
        <v>0</v>
      </c>
      <c r="M265" s="15">
        <v>3576</v>
      </c>
      <c r="N265" s="4">
        <f>SUM(F265:M265)</f>
        <v>3853.22</v>
      </c>
      <c r="O265" s="6">
        <f>+N265</f>
        <v>3853.22</v>
      </c>
      <c r="P265" s="6">
        <f>+O265</f>
        <v>3853.22</v>
      </c>
      <c r="Q265" s="6">
        <f>+N265*0.98</f>
        <v>3776.1555999999996</v>
      </c>
      <c r="R265" s="13"/>
    </row>
    <row r="266" spans="1:18" x14ac:dyDescent="0.25">
      <c r="A266" s="7"/>
      <c r="B266" s="9">
        <v>52356</v>
      </c>
      <c r="C266" s="9" t="s">
        <v>19</v>
      </c>
      <c r="D266" s="9" t="s">
        <v>225</v>
      </c>
      <c r="E266" s="11" t="s">
        <v>175</v>
      </c>
      <c r="F266" s="15">
        <v>0</v>
      </c>
      <c r="G266" s="5">
        <v>0</v>
      </c>
      <c r="H266" s="15">
        <v>150.56295454545486</v>
      </c>
      <c r="I266" s="15">
        <v>0</v>
      </c>
      <c r="J266" s="15">
        <v>173.49431818181819</v>
      </c>
      <c r="K266" s="15">
        <v>0.99772727272727268</v>
      </c>
      <c r="L266" s="20">
        <v>0</v>
      </c>
      <c r="M266" s="15">
        <v>3939.5988636363631</v>
      </c>
      <c r="N266" s="4">
        <f>SUM(F266:M266)</f>
        <v>4264.6538636363639</v>
      </c>
      <c r="O266" s="6">
        <f>+N266</f>
        <v>4264.6538636363639</v>
      </c>
      <c r="P266" s="6">
        <f>+O266</f>
        <v>4264.6538636363639</v>
      </c>
      <c r="Q266" s="6">
        <f>+N266*0.98</f>
        <v>4179.3607863636362</v>
      </c>
      <c r="R266" s="13"/>
    </row>
    <row r="267" spans="1:18" x14ac:dyDescent="0.25">
      <c r="A267" s="7"/>
      <c r="B267" s="9">
        <v>52601</v>
      </c>
      <c r="C267" s="9" t="s">
        <v>19</v>
      </c>
      <c r="D267" s="9" t="s">
        <v>243</v>
      </c>
      <c r="E267" s="11" t="s">
        <v>175</v>
      </c>
      <c r="F267" s="15">
        <v>0</v>
      </c>
      <c r="G267" s="5">
        <v>5722.02</v>
      </c>
      <c r="H267" s="15">
        <v>82.13</v>
      </c>
      <c r="I267" s="15">
        <v>0</v>
      </c>
      <c r="J267" s="15">
        <v>185.96</v>
      </c>
      <c r="K267" s="15">
        <v>2462.0100000000002</v>
      </c>
      <c r="L267" s="20">
        <v>0</v>
      </c>
      <c r="M267" s="15">
        <v>71.47999999999999</v>
      </c>
      <c r="N267" s="4">
        <f>SUM(F267:M267)</f>
        <v>8523.6</v>
      </c>
      <c r="O267" s="6">
        <f>+N267</f>
        <v>8523.6</v>
      </c>
      <c r="P267" s="6">
        <f>+O267</f>
        <v>8523.6</v>
      </c>
      <c r="Q267" s="6">
        <f>+N267*0.98</f>
        <v>8353.1280000000006</v>
      </c>
      <c r="R267" s="13"/>
    </row>
    <row r="268" spans="1:18" x14ac:dyDescent="0.25">
      <c r="A268" s="7"/>
      <c r="B268" s="9">
        <v>52648</v>
      </c>
      <c r="C268" s="9" t="s">
        <v>19</v>
      </c>
      <c r="D268" s="9" t="s">
        <v>294</v>
      </c>
      <c r="E268" s="11" t="s">
        <v>175</v>
      </c>
      <c r="F268" s="15">
        <v>0</v>
      </c>
      <c r="G268" s="5">
        <v>5599.9500000000007</v>
      </c>
      <c r="H268" s="15">
        <v>141.50999999999996</v>
      </c>
      <c r="I268" s="15">
        <v>0</v>
      </c>
      <c r="J268" s="15">
        <v>39.273333333333341</v>
      </c>
      <c r="K268" s="15">
        <v>2169.8166666666666</v>
      </c>
      <c r="L268" s="20">
        <v>0</v>
      </c>
      <c r="M268" s="15">
        <v>18.463333333333335</v>
      </c>
      <c r="N268" s="4">
        <f>SUM(F268:M268)</f>
        <v>7969.0133333333342</v>
      </c>
      <c r="O268" s="6">
        <f>+N268</f>
        <v>7969.0133333333342</v>
      </c>
      <c r="P268" s="6">
        <f>+O268</f>
        <v>7969.0133333333342</v>
      </c>
      <c r="Q268" s="6">
        <f>+N268*0.98</f>
        <v>7809.6330666666672</v>
      </c>
      <c r="R268" s="13"/>
    </row>
    <row r="269" spans="1:18" x14ac:dyDescent="0.25">
      <c r="A269" s="7"/>
      <c r="B269" s="9">
        <v>55250</v>
      </c>
      <c r="C269" s="9" t="s">
        <v>19</v>
      </c>
      <c r="D269" s="9" t="s">
        <v>226</v>
      </c>
      <c r="E269" s="11" t="s">
        <v>175</v>
      </c>
      <c r="F269" s="15">
        <v>0</v>
      </c>
      <c r="G269" s="5">
        <v>3544.8292307692313</v>
      </c>
      <c r="H269" s="15">
        <v>71.230000000000047</v>
      </c>
      <c r="I269" s="15">
        <v>0</v>
      </c>
      <c r="J269" s="15">
        <v>163.49769230769229</v>
      </c>
      <c r="K269" s="15">
        <v>257.39230769230778</v>
      </c>
      <c r="L269" s="20">
        <v>0</v>
      </c>
      <c r="M269" s="15">
        <v>2.1246153846153848</v>
      </c>
      <c r="N269" s="4">
        <f>SUM(F269:M269)</f>
        <v>4039.0738461538472</v>
      </c>
      <c r="O269" s="6">
        <f>+N269</f>
        <v>4039.0738461538472</v>
      </c>
      <c r="P269" s="6">
        <f>+O269</f>
        <v>4039.0738461538472</v>
      </c>
      <c r="Q269" s="6">
        <f>+N269*0.98</f>
        <v>3958.29236923077</v>
      </c>
      <c r="R269" s="13"/>
    </row>
    <row r="270" spans="1:18" x14ac:dyDescent="0.25">
      <c r="A270" s="7"/>
      <c r="B270" s="9">
        <v>57520</v>
      </c>
      <c r="C270" s="9" t="s">
        <v>19</v>
      </c>
      <c r="D270" s="9" t="s">
        <v>332</v>
      </c>
      <c r="E270" s="11" t="s">
        <v>175</v>
      </c>
      <c r="F270" s="15">
        <v>0</v>
      </c>
      <c r="G270" s="5">
        <v>3666.52</v>
      </c>
      <c r="H270" s="15">
        <v>246.94</v>
      </c>
      <c r="I270" s="15">
        <v>0</v>
      </c>
      <c r="J270" s="15">
        <v>495.89</v>
      </c>
      <c r="K270" s="15">
        <v>333.24</v>
      </c>
      <c r="L270" s="20">
        <v>0</v>
      </c>
      <c r="M270" s="15">
        <v>0</v>
      </c>
      <c r="N270" s="4">
        <f>SUM(F270:M270)</f>
        <v>4742.59</v>
      </c>
      <c r="O270" s="6">
        <f>+N270</f>
        <v>4742.59</v>
      </c>
      <c r="P270" s="6">
        <f>+O270</f>
        <v>4742.59</v>
      </c>
      <c r="Q270" s="6">
        <f>+N270*0.98</f>
        <v>4647.7381999999998</v>
      </c>
      <c r="R270" s="13"/>
    </row>
    <row r="271" spans="1:18" x14ac:dyDescent="0.25">
      <c r="A271" s="7"/>
      <c r="B271" s="9">
        <v>57522</v>
      </c>
      <c r="C271" s="9" t="s">
        <v>19</v>
      </c>
      <c r="D271" s="9" t="s">
        <v>227</v>
      </c>
      <c r="E271" s="11" t="s">
        <v>175</v>
      </c>
      <c r="F271" s="15">
        <v>0</v>
      </c>
      <c r="G271" s="5">
        <v>2738.5922222222221</v>
      </c>
      <c r="H271" s="15">
        <v>234.06222222222212</v>
      </c>
      <c r="I271" s="15">
        <v>0</v>
      </c>
      <c r="J271" s="15">
        <v>388.28</v>
      </c>
      <c r="K271" s="15">
        <v>414.53555555555573</v>
      </c>
      <c r="L271" s="20">
        <v>0</v>
      </c>
      <c r="M271" s="15">
        <v>12.404444444444444</v>
      </c>
      <c r="N271" s="4">
        <f>SUM(F271:M271)</f>
        <v>3787.8744444444442</v>
      </c>
      <c r="O271" s="6">
        <f>+N271</f>
        <v>3787.8744444444442</v>
      </c>
      <c r="P271" s="6">
        <f>+O271</f>
        <v>3787.8744444444442</v>
      </c>
      <c r="Q271" s="6">
        <f>+N271*0.98</f>
        <v>3712.1169555555553</v>
      </c>
      <c r="R271" s="13"/>
    </row>
    <row r="272" spans="1:18" x14ac:dyDescent="0.25">
      <c r="A272" s="7"/>
      <c r="B272" s="9">
        <v>58120</v>
      </c>
      <c r="C272" s="9" t="s">
        <v>19</v>
      </c>
      <c r="D272" s="9" t="s">
        <v>228</v>
      </c>
      <c r="E272" s="11" t="s">
        <v>175</v>
      </c>
      <c r="F272" s="15">
        <v>0</v>
      </c>
      <c r="G272" s="5">
        <v>3462.5066666666667</v>
      </c>
      <c r="H272" s="15">
        <v>105.87666666666671</v>
      </c>
      <c r="I272" s="15">
        <v>0</v>
      </c>
      <c r="J272" s="15">
        <v>287.66666666666663</v>
      </c>
      <c r="K272" s="15">
        <v>190.36666666666667</v>
      </c>
      <c r="L272" s="20">
        <v>0</v>
      </c>
      <c r="M272" s="15">
        <v>0</v>
      </c>
      <c r="N272" s="4">
        <f>SUM(F272:M272)</f>
        <v>4046.4166666666665</v>
      </c>
      <c r="O272" s="6">
        <f>+N272</f>
        <v>4046.4166666666665</v>
      </c>
      <c r="P272" s="6">
        <f>+O272</f>
        <v>4046.4166666666665</v>
      </c>
      <c r="Q272" s="6">
        <f>+N272*0.98</f>
        <v>3965.4883333333332</v>
      </c>
      <c r="R272" s="13"/>
    </row>
    <row r="273" spans="1:18" x14ac:dyDescent="0.25">
      <c r="A273" s="7"/>
      <c r="B273" s="9">
        <v>58260</v>
      </c>
      <c r="C273" s="9" t="s">
        <v>19</v>
      </c>
      <c r="D273" s="9" t="s">
        <v>292</v>
      </c>
      <c r="E273" s="11" t="s">
        <v>175</v>
      </c>
      <c r="F273" s="15">
        <v>0</v>
      </c>
      <c r="G273" s="5">
        <v>4961.8600000000006</v>
      </c>
      <c r="H273" s="15">
        <v>133.02000000000001</v>
      </c>
      <c r="I273" s="15">
        <v>0</v>
      </c>
      <c r="J273" s="15">
        <v>428.97999999999996</v>
      </c>
      <c r="K273" s="15">
        <v>648</v>
      </c>
      <c r="L273" s="20">
        <v>0</v>
      </c>
      <c r="M273" s="15">
        <v>0</v>
      </c>
      <c r="N273" s="4">
        <f>SUM(F273:M273)</f>
        <v>6171.8600000000006</v>
      </c>
      <c r="O273" s="6">
        <f>+N273</f>
        <v>6171.8600000000006</v>
      </c>
      <c r="P273" s="6">
        <f>+O273</f>
        <v>6171.8600000000006</v>
      </c>
      <c r="Q273" s="6">
        <f>+N273*0.98</f>
        <v>6048.4228000000003</v>
      </c>
      <c r="R273" s="13"/>
    </row>
    <row r="274" spans="1:18" x14ac:dyDescent="0.25">
      <c r="A274" s="7"/>
      <c r="B274" s="9">
        <v>58300</v>
      </c>
      <c r="C274" s="9" t="s">
        <v>19</v>
      </c>
      <c r="D274" s="9" t="s">
        <v>251</v>
      </c>
      <c r="E274" s="11" t="s">
        <v>175</v>
      </c>
      <c r="F274" s="15">
        <v>0</v>
      </c>
      <c r="G274" s="5">
        <v>2390.46</v>
      </c>
      <c r="H274" s="15">
        <v>70.63</v>
      </c>
      <c r="I274" s="15">
        <v>0</v>
      </c>
      <c r="J274" s="15">
        <v>0</v>
      </c>
      <c r="K274" s="15">
        <v>231.62</v>
      </c>
      <c r="L274" s="20">
        <v>0</v>
      </c>
      <c r="M274" s="15">
        <v>0</v>
      </c>
      <c r="N274" s="4">
        <f>SUM(F274:M274)</f>
        <v>2692.71</v>
      </c>
      <c r="O274" s="6">
        <f>+N274</f>
        <v>2692.71</v>
      </c>
      <c r="P274" s="6">
        <f>+O274</f>
        <v>2692.71</v>
      </c>
      <c r="Q274" s="6">
        <f>+N274*0.98</f>
        <v>2638.8557999999998</v>
      </c>
      <c r="R274" s="13"/>
    </row>
    <row r="275" spans="1:18" x14ac:dyDescent="0.25">
      <c r="A275" s="7"/>
      <c r="B275" s="9">
        <v>58353</v>
      </c>
      <c r="C275" s="9" t="s">
        <v>19</v>
      </c>
      <c r="D275" s="9" t="s">
        <v>244</v>
      </c>
      <c r="E275" s="11" t="s">
        <v>175</v>
      </c>
      <c r="F275" s="15">
        <v>0</v>
      </c>
      <c r="G275" s="5">
        <v>3173.436666666667</v>
      </c>
      <c r="H275" s="15">
        <v>87.426666666666662</v>
      </c>
      <c r="I275" s="15">
        <v>0</v>
      </c>
      <c r="J275" s="15">
        <v>267.03333333333336</v>
      </c>
      <c r="K275" s="15">
        <v>1728.0466666666664</v>
      </c>
      <c r="L275" s="20">
        <v>0</v>
      </c>
      <c r="M275" s="15">
        <v>18.013333333333335</v>
      </c>
      <c r="N275" s="4">
        <f>SUM(F275:M275)</f>
        <v>5273.9566666666669</v>
      </c>
      <c r="O275" s="6">
        <f>+N275</f>
        <v>5273.9566666666669</v>
      </c>
      <c r="P275" s="6">
        <f>+O275</f>
        <v>5273.9566666666669</v>
      </c>
      <c r="Q275" s="6">
        <f>+N275*0.98</f>
        <v>5168.4775333333337</v>
      </c>
      <c r="R275" s="13"/>
    </row>
    <row r="276" spans="1:18" x14ac:dyDescent="0.25">
      <c r="A276" s="7"/>
      <c r="B276" s="9">
        <v>58552</v>
      </c>
      <c r="C276" s="9" t="s">
        <v>19</v>
      </c>
      <c r="D276" s="9" t="s">
        <v>248</v>
      </c>
      <c r="E276" s="11" t="s">
        <v>175</v>
      </c>
      <c r="F276" s="15">
        <v>0</v>
      </c>
      <c r="G276" s="5">
        <v>9186.6299999999992</v>
      </c>
      <c r="H276" s="15">
        <v>539.83000000000004</v>
      </c>
      <c r="I276" s="15">
        <v>0</v>
      </c>
      <c r="J276" s="15">
        <v>401.45500000000004</v>
      </c>
      <c r="K276" s="15">
        <v>3785.5499999999993</v>
      </c>
      <c r="L276" s="20">
        <v>0</v>
      </c>
      <c r="M276" s="15">
        <v>0</v>
      </c>
      <c r="N276" s="4">
        <f>SUM(F276:M276)</f>
        <v>13913.464999999998</v>
      </c>
      <c r="O276" s="6">
        <f>+N276</f>
        <v>13913.464999999998</v>
      </c>
      <c r="P276" s="6">
        <f>+O276</f>
        <v>13913.464999999998</v>
      </c>
      <c r="Q276" s="6">
        <f>+N276*0.98</f>
        <v>13635.195699999998</v>
      </c>
      <c r="R276" s="13"/>
    </row>
    <row r="277" spans="1:18" x14ac:dyDescent="0.25">
      <c r="A277" s="7"/>
      <c r="B277" s="9">
        <v>58554</v>
      </c>
      <c r="C277" s="9" t="s">
        <v>19</v>
      </c>
      <c r="D277" s="9" t="s">
        <v>331</v>
      </c>
      <c r="E277" s="11" t="s">
        <v>175</v>
      </c>
      <c r="F277" s="15">
        <v>0</v>
      </c>
      <c r="G277" s="5">
        <v>10717.46</v>
      </c>
      <c r="H277" s="15">
        <v>177.90000000000003</v>
      </c>
      <c r="I277" s="15">
        <v>0</v>
      </c>
      <c r="J277" s="15">
        <v>448.17</v>
      </c>
      <c r="K277" s="15">
        <v>2973.6199999999994</v>
      </c>
      <c r="L277" s="20">
        <v>0</v>
      </c>
      <c r="M277" s="15">
        <v>37.520000000000003</v>
      </c>
      <c r="N277" s="4">
        <f>SUM(F277:M277)</f>
        <v>14354.669999999998</v>
      </c>
      <c r="O277" s="6">
        <f>+N277</f>
        <v>14354.669999999998</v>
      </c>
      <c r="P277" s="6">
        <f>+O277</f>
        <v>14354.669999999998</v>
      </c>
      <c r="Q277" s="6">
        <f>+N277*0.98</f>
        <v>14067.576599999999</v>
      </c>
      <c r="R277" s="13"/>
    </row>
    <row r="278" spans="1:18" x14ac:dyDescent="0.25">
      <c r="A278" s="7"/>
      <c r="B278" s="9">
        <v>58558</v>
      </c>
      <c r="C278" s="9" t="s">
        <v>19</v>
      </c>
      <c r="D278" s="9" t="s">
        <v>229</v>
      </c>
      <c r="E278" s="11" t="s">
        <v>175</v>
      </c>
      <c r="F278" s="15">
        <v>0</v>
      </c>
      <c r="G278" s="5">
        <v>3586.0461904761896</v>
      </c>
      <c r="H278" s="15">
        <v>70.499047619047531</v>
      </c>
      <c r="I278" s="15">
        <v>0</v>
      </c>
      <c r="J278" s="15">
        <v>257.857142857143</v>
      </c>
      <c r="K278" s="15">
        <v>1442.7728571428559</v>
      </c>
      <c r="L278" s="20">
        <v>0</v>
      </c>
      <c r="M278" s="15">
        <v>7.9128571428571419</v>
      </c>
      <c r="N278" s="4">
        <f>SUM(F278:M278)</f>
        <v>5365.088095238093</v>
      </c>
      <c r="O278" s="6">
        <f>+N278</f>
        <v>5365.088095238093</v>
      </c>
      <c r="P278" s="6">
        <f>+O278</f>
        <v>5365.088095238093</v>
      </c>
      <c r="Q278" s="6">
        <f>+N278*0.98</f>
        <v>5257.7863333333307</v>
      </c>
      <c r="R278" s="13"/>
    </row>
    <row r="279" spans="1:18" x14ac:dyDescent="0.25">
      <c r="A279" s="7"/>
      <c r="B279" s="9">
        <v>58563</v>
      </c>
      <c r="C279" s="9" t="s">
        <v>19</v>
      </c>
      <c r="D279" s="9" t="s">
        <v>230</v>
      </c>
      <c r="E279" s="11" t="s">
        <v>175</v>
      </c>
      <c r="F279" s="15">
        <v>0</v>
      </c>
      <c r="G279" s="5">
        <v>3704.8392857142867</v>
      </c>
      <c r="H279" s="15">
        <v>66.518571428571462</v>
      </c>
      <c r="I279" s="15">
        <v>0</v>
      </c>
      <c r="J279" s="15">
        <v>161.55857142857141</v>
      </c>
      <c r="K279" s="15">
        <v>2265.8478571428559</v>
      </c>
      <c r="L279" s="20">
        <v>0</v>
      </c>
      <c r="M279" s="15">
        <v>3.8600000000000003</v>
      </c>
      <c r="N279" s="4">
        <f>SUM(F279:M279)</f>
        <v>6202.6242857142852</v>
      </c>
      <c r="O279" s="6">
        <f>+N279</f>
        <v>6202.6242857142852</v>
      </c>
      <c r="P279" s="6">
        <f>+O279</f>
        <v>6202.6242857142852</v>
      </c>
      <c r="Q279" s="6">
        <f>+N279*0.98</f>
        <v>6078.5717999999997</v>
      </c>
      <c r="R279" s="13"/>
    </row>
    <row r="280" spans="1:18" x14ac:dyDescent="0.25">
      <c r="A280" s="7"/>
      <c r="B280" s="9">
        <v>58571</v>
      </c>
      <c r="C280" s="9" t="s">
        <v>19</v>
      </c>
      <c r="D280" s="9" t="s">
        <v>238</v>
      </c>
      <c r="E280" s="11" t="s">
        <v>175</v>
      </c>
      <c r="F280" s="15">
        <v>0</v>
      </c>
      <c r="G280" s="5">
        <v>7621.3233333333328</v>
      </c>
      <c r="H280" s="15">
        <v>478.92666666666656</v>
      </c>
      <c r="I280" s="15">
        <v>0</v>
      </c>
      <c r="J280" s="15">
        <v>387.61333333333329</v>
      </c>
      <c r="K280" s="15">
        <v>7398.2166666666644</v>
      </c>
      <c r="L280" s="20">
        <v>0</v>
      </c>
      <c r="M280" s="15">
        <v>0</v>
      </c>
      <c r="N280" s="4">
        <f>SUM(F280:M280)</f>
        <v>15886.079999999998</v>
      </c>
      <c r="O280" s="6">
        <f>+N280</f>
        <v>15886.079999999998</v>
      </c>
      <c r="P280" s="6">
        <f>+O280</f>
        <v>15886.079999999998</v>
      </c>
      <c r="Q280" s="6">
        <f>+N280*0.98</f>
        <v>15568.358399999997</v>
      </c>
      <c r="R280" s="13"/>
    </row>
    <row r="281" spans="1:18" x14ac:dyDescent="0.25">
      <c r="A281" s="7"/>
      <c r="B281" s="9">
        <v>58661</v>
      </c>
      <c r="C281" s="9" t="s">
        <v>19</v>
      </c>
      <c r="D281" s="9" t="s">
        <v>231</v>
      </c>
      <c r="E281" s="11" t="s">
        <v>175</v>
      </c>
      <c r="F281" s="15">
        <v>0</v>
      </c>
      <c r="G281" s="5">
        <v>5905.24</v>
      </c>
      <c r="H281" s="15">
        <v>89.110000000000014</v>
      </c>
      <c r="I281" s="15">
        <v>0</v>
      </c>
      <c r="J281" s="15">
        <v>125.45000000000002</v>
      </c>
      <c r="K281" s="15">
        <v>4419.6100000000006</v>
      </c>
      <c r="L281" s="20">
        <v>0</v>
      </c>
      <c r="M281" s="15">
        <v>0</v>
      </c>
      <c r="N281" s="4">
        <f>SUM(F281:M281)</f>
        <v>10539.41</v>
      </c>
      <c r="O281" s="6">
        <f>+N281</f>
        <v>10539.41</v>
      </c>
      <c r="P281" s="6">
        <f>+O281</f>
        <v>10539.41</v>
      </c>
      <c r="Q281" s="6">
        <f>+N281*0.98</f>
        <v>10328.621799999999</v>
      </c>
      <c r="R281" s="13"/>
    </row>
    <row r="282" spans="1:18" x14ac:dyDescent="0.25">
      <c r="A282" s="7"/>
      <c r="B282" s="9">
        <v>58662</v>
      </c>
      <c r="C282" s="9" t="s">
        <v>19</v>
      </c>
      <c r="D282" s="9" t="s">
        <v>232</v>
      </c>
      <c r="E282" s="11" t="s">
        <v>175</v>
      </c>
      <c r="F282" s="15">
        <v>0</v>
      </c>
      <c r="G282" s="5">
        <v>10012.11</v>
      </c>
      <c r="H282" s="15">
        <v>174.89500000000001</v>
      </c>
      <c r="I282" s="15">
        <v>0</v>
      </c>
      <c r="J282" s="15">
        <v>477.29499999999996</v>
      </c>
      <c r="K282" s="15">
        <v>5658.4350000000004</v>
      </c>
      <c r="L282" s="20">
        <v>0</v>
      </c>
      <c r="M282" s="15">
        <v>0</v>
      </c>
      <c r="N282" s="4">
        <f>SUM(F282:M282)</f>
        <v>16322.735000000001</v>
      </c>
      <c r="O282" s="6">
        <f>+N282</f>
        <v>16322.735000000001</v>
      </c>
      <c r="P282" s="6">
        <f>+O282</f>
        <v>16322.735000000001</v>
      </c>
      <c r="Q282" s="6">
        <f>+N282*0.98</f>
        <v>15996.2803</v>
      </c>
      <c r="R282" s="13"/>
    </row>
    <row r="283" spans="1:18" x14ac:dyDescent="0.25">
      <c r="A283" s="7"/>
      <c r="B283" s="9">
        <v>59812</v>
      </c>
      <c r="C283" s="9" t="s">
        <v>19</v>
      </c>
      <c r="D283" s="9" t="s">
        <v>233</v>
      </c>
      <c r="E283" s="11" t="s">
        <v>175</v>
      </c>
      <c r="F283" s="15">
        <v>0</v>
      </c>
      <c r="G283" s="5">
        <v>4302.6100000000006</v>
      </c>
      <c r="H283" s="15">
        <v>145.79999999999995</v>
      </c>
      <c r="I283" s="15">
        <v>0</v>
      </c>
      <c r="J283" s="15">
        <v>184.86</v>
      </c>
      <c r="K283" s="15">
        <v>202.41000000000003</v>
      </c>
      <c r="L283" s="20">
        <v>0</v>
      </c>
      <c r="M283" s="15">
        <v>0</v>
      </c>
      <c r="N283" s="4">
        <f>SUM(F283:M283)</f>
        <v>4835.68</v>
      </c>
      <c r="O283" s="6">
        <f>+N283</f>
        <v>4835.68</v>
      </c>
      <c r="P283" s="6">
        <f>+O283</f>
        <v>4835.68</v>
      </c>
      <c r="Q283" s="6">
        <f>+N283*0.98</f>
        <v>4738.9664000000002</v>
      </c>
      <c r="R283" s="13"/>
    </row>
    <row r="284" spans="1:18" x14ac:dyDescent="0.25">
      <c r="A284" s="7"/>
      <c r="B284" s="9">
        <v>63030</v>
      </c>
      <c r="C284" s="9" t="s">
        <v>19</v>
      </c>
      <c r="D284" s="9" t="s">
        <v>234</v>
      </c>
      <c r="E284" s="11" t="s">
        <v>175</v>
      </c>
      <c r="F284" s="15">
        <v>0</v>
      </c>
      <c r="G284" s="5">
        <v>7918.39</v>
      </c>
      <c r="H284" s="15">
        <v>1079.04</v>
      </c>
      <c r="I284" s="15">
        <v>0</v>
      </c>
      <c r="J284" s="15">
        <v>69.734999999999999</v>
      </c>
      <c r="K284" s="15">
        <v>1812.325</v>
      </c>
      <c r="L284" s="20">
        <v>0</v>
      </c>
      <c r="M284" s="15">
        <v>0</v>
      </c>
      <c r="N284" s="4">
        <f>SUM(F284:M284)</f>
        <v>10879.490000000002</v>
      </c>
      <c r="O284" s="6">
        <f>+N284</f>
        <v>10879.490000000002</v>
      </c>
      <c r="P284" s="6">
        <f>+O284</f>
        <v>10879.490000000002</v>
      </c>
      <c r="Q284" s="6">
        <f>+N284*0.98</f>
        <v>10661.900200000002</v>
      </c>
      <c r="R284" s="13"/>
    </row>
    <row r="285" spans="1:18" x14ac:dyDescent="0.25">
      <c r="A285" s="7"/>
      <c r="B285" s="9">
        <v>63047</v>
      </c>
      <c r="C285" s="9" t="s">
        <v>19</v>
      </c>
      <c r="D285" s="9" t="s">
        <v>235</v>
      </c>
      <c r="E285" s="11" t="s">
        <v>175</v>
      </c>
      <c r="F285" s="15">
        <v>0</v>
      </c>
      <c r="G285" s="5">
        <v>8834.9033333333336</v>
      </c>
      <c r="H285" s="15">
        <v>1322.1699999999998</v>
      </c>
      <c r="I285" s="15">
        <v>0</v>
      </c>
      <c r="J285" s="15">
        <v>94.573333333333323</v>
      </c>
      <c r="K285" s="15">
        <v>2913.7433333333342</v>
      </c>
      <c r="L285" s="20">
        <v>883.79666666666674</v>
      </c>
      <c r="M285" s="15">
        <v>70.75</v>
      </c>
      <c r="N285" s="4">
        <f>SUM(F285:M285)</f>
        <v>14119.936666666668</v>
      </c>
      <c r="O285" s="6">
        <f>+N285</f>
        <v>14119.936666666668</v>
      </c>
      <c r="P285" s="6">
        <f>+O285</f>
        <v>14119.936666666668</v>
      </c>
      <c r="Q285" s="6">
        <f>+N285*0.98</f>
        <v>13837.537933333335</v>
      </c>
      <c r="R285" s="13"/>
    </row>
    <row r="286" spans="1:18" x14ac:dyDescent="0.25">
      <c r="A286" s="7"/>
      <c r="B286" s="9">
        <v>64718</v>
      </c>
      <c r="C286" s="9" t="s">
        <v>19</v>
      </c>
      <c r="D286" s="9" t="s">
        <v>330</v>
      </c>
      <c r="E286" s="11" t="s">
        <v>175</v>
      </c>
      <c r="F286" s="15">
        <v>0</v>
      </c>
      <c r="G286" s="5">
        <v>7440.4900000000007</v>
      </c>
      <c r="H286" s="15">
        <v>134.33999999999997</v>
      </c>
      <c r="I286" s="15">
        <v>0</v>
      </c>
      <c r="J286" s="15">
        <v>0</v>
      </c>
      <c r="K286" s="15">
        <v>454.69000000000005</v>
      </c>
      <c r="L286" s="20">
        <v>0</v>
      </c>
      <c r="M286" s="15">
        <v>28.29</v>
      </c>
      <c r="N286" s="4">
        <f>SUM(F286:M286)</f>
        <v>8057.81</v>
      </c>
      <c r="O286" s="6">
        <f>+N286</f>
        <v>8057.81</v>
      </c>
      <c r="P286" s="6">
        <f>+O286</f>
        <v>8057.81</v>
      </c>
      <c r="Q286" s="6">
        <f>+N286*0.98</f>
        <v>7896.6538</v>
      </c>
      <c r="R286" s="13"/>
    </row>
    <row r="287" spans="1:18" x14ac:dyDescent="0.25">
      <c r="A287" s="7"/>
      <c r="B287" s="9">
        <v>64721</v>
      </c>
      <c r="C287" s="9" t="s">
        <v>19</v>
      </c>
      <c r="D287" s="9" t="s">
        <v>236</v>
      </c>
      <c r="E287" s="11" t="s">
        <v>175</v>
      </c>
      <c r="F287" s="15">
        <v>0</v>
      </c>
      <c r="G287" s="5">
        <v>4269.2307142857144</v>
      </c>
      <c r="H287" s="15">
        <v>144.72142857142859</v>
      </c>
      <c r="I287" s="15">
        <v>0</v>
      </c>
      <c r="J287" s="15">
        <v>7.4549999999999992</v>
      </c>
      <c r="K287" s="15">
        <v>268.65285714285721</v>
      </c>
      <c r="L287" s="20">
        <v>0</v>
      </c>
      <c r="M287" s="15">
        <v>0</v>
      </c>
      <c r="N287" s="4">
        <f>SUM(F287:M287)</f>
        <v>4690.0600000000004</v>
      </c>
      <c r="O287" s="6">
        <f>+N287</f>
        <v>4690.0600000000004</v>
      </c>
      <c r="P287" s="6">
        <f>+O287</f>
        <v>4690.0600000000004</v>
      </c>
      <c r="Q287" s="6">
        <f>+N287*0.98</f>
        <v>4596.2588000000005</v>
      </c>
      <c r="R287" s="13"/>
    </row>
    <row r="288" spans="1:18" x14ac:dyDescent="0.25">
      <c r="A288" s="7"/>
      <c r="B288" s="9">
        <v>64834</v>
      </c>
      <c r="C288" s="9" t="s">
        <v>19</v>
      </c>
      <c r="D288" s="9" t="s">
        <v>329</v>
      </c>
      <c r="E288" s="11" t="s">
        <v>175</v>
      </c>
      <c r="F288" s="15">
        <v>0</v>
      </c>
      <c r="G288" s="5">
        <v>5544.09</v>
      </c>
      <c r="H288" s="15">
        <v>176.81999999999996</v>
      </c>
      <c r="I288" s="15">
        <v>0</v>
      </c>
      <c r="J288" s="15">
        <v>0</v>
      </c>
      <c r="K288" s="15">
        <v>286.48</v>
      </c>
      <c r="L288" s="20">
        <v>0</v>
      </c>
      <c r="M288" s="15">
        <v>0</v>
      </c>
      <c r="N288" s="4">
        <f>SUM(F288:M288)</f>
        <v>6007.3899999999994</v>
      </c>
      <c r="O288" s="6">
        <f>+N288</f>
        <v>6007.3899999999994</v>
      </c>
      <c r="P288" s="6">
        <f>+O288</f>
        <v>6007.3899999999994</v>
      </c>
      <c r="Q288" s="6">
        <f>+N288*0.98</f>
        <v>5887.2421999999997</v>
      </c>
      <c r="R288" s="13"/>
    </row>
    <row r="289" spans="1:18" x14ac:dyDescent="0.25">
      <c r="A289" s="7" t="s">
        <v>23</v>
      </c>
      <c r="B289" s="8">
        <v>77066</v>
      </c>
      <c r="C289" s="8" t="s">
        <v>19</v>
      </c>
      <c r="D289" s="8" t="s">
        <v>268</v>
      </c>
      <c r="E289" s="8" t="s">
        <v>258</v>
      </c>
      <c r="F289" s="18">
        <v>0</v>
      </c>
      <c r="G289" s="4">
        <v>0</v>
      </c>
      <c r="H289" s="18">
        <v>0</v>
      </c>
      <c r="I289" s="18">
        <v>0</v>
      </c>
      <c r="J289" s="18">
        <v>0</v>
      </c>
      <c r="K289" s="18">
        <v>0</v>
      </c>
      <c r="L289" s="19">
        <v>0</v>
      </c>
      <c r="M289" s="5">
        <v>1144.44</v>
      </c>
      <c r="N289" s="4">
        <f t="shared" ref="N289" si="22">SUM(F289:M289)</f>
        <v>1144.44</v>
      </c>
      <c r="O289" s="6">
        <f t="shared" ref="O289" si="23">+N289</f>
        <v>1144.44</v>
      </c>
      <c r="P289" s="6">
        <f t="shared" ref="P289" si="24">+N289</f>
        <v>1144.44</v>
      </c>
      <c r="Q289" s="6">
        <f t="shared" ref="Q289" si="25">+N289*0.98</f>
        <v>1121.5512000000001</v>
      </c>
      <c r="R289" s="13"/>
    </row>
    <row r="290" spans="1:18" x14ac:dyDescent="0.25">
      <c r="A290" s="7"/>
      <c r="B290" s="9">
        <v>92960</v>
      </c>
      <c r="C290" s="9" t="s">
        <v>19</v>
      </c>
      <c r="D290" s="9" t="s">
        <v>237</v>
      </c>
      <c r="E290" s="11" t="s">
        <v>175</v>
      </c>
      <c r="F290" s="15">
        <v>0</v>
      </c>
      <c r="G290" s="5">
        <v>0</v>
      </c>
      <c r="H290" s="15">
        <v>10.504000000000001</v>
      </c>
      <c r="I290" s="15">
        <v>0</v>
      </c>
      <c r="J290" s="15">
        <v>46.893999999999998</v>
      </c>
      <c r="K290" s="15">
        <v>79.296000000000006</v>
      </c>
      <c r="L290" s="20">
        <v>0</v>
      </c>
      <c r="M290" s="15">
        <v>127.35</v>
      </c>
      <c r="N290" s="4">
        <f>SUM(F290:M290)</f>
        <v>264.04399999999998</v>
      </c>
      <c r="O290" s="6">
        <f>+N290</f>
        <v>264.04399999999998</v>
      </c>
      <c r="P290" s="6">
        <f>+O290</f>
        <v>264.04399999999998</v>
      </c>
      <c r="Q290" s="6">
        <f>+N290*0.98</f>
        <v>258.76311999999996</v>
      </c>
      <c r="R290" s="13"/>
    </row>
    <row r="291" spans="1:18" x14ac:dyDescent="0.25">
      <c r="A291" s="7" t="s">
        <v>23</v>
      </c>
      <c r="B291" s="8">
        <v>216</v>
      </c>
      <c r="C291" s="9" t="s">
        <v>32</v>
      </c>
      <c r="D291" s="10" t="s">
        <v>257</v>
      </c>
      <c r="E291" s="8" t="s">
        <v>258</v>
      </c>
      <c r="F291" s="12">
        <v>0</v>
      </c>
      <c r="G291" s="12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4" t="s">
        <v>241</v>
      </c>
      <c r="O291" s="17"/>
      <c r="P291" s="17"/>
      <c r="Q291" s="17"/>
      <c r="R291" s="13"/>
    </row>
    <row r="292" spans="1:18" x14ac:dyDescent="0.25">
      <c r="A292" s="7" t="s">
        <v>23</v>
      </c>
      <c r="B292" s="8">
        <v>29826</v>
      </c>
      <c r="C292" s="8" t="s">
        <v>19</v>
      </c>
      <c r="D292" s="8" t="s">
        <v>259</v>
      </c>
      <c r="E292" s="9" t="s">
        <v>258</v>
      </c>
      <c r="F292" s="18">
        <v>0</v>
      </c>
      <c r="G292" s="4">
        <v>0</v>
      </c>
      <c r="H292" s="18">
        <v>0</v>
      </c>
      <c r="I292" s="18">
        <v>0</v>
      </c>
      <c r="J292" s="18">
        <v>0</v>
      </c>
      <c r="K292" s="18">
        <v>0</v>
      </c>
      <c r="L292" s="19">
        <v>0</v>
      </c>
      <c r="M292" s="5">
        <v>0</v>
      </c>
      <c r="N292" s="4" t="s">
        <v>241</v>
      </c>
      <c r="O292" s="17"/>
      <c r="P292" s="17"/>
      <c r="Q292" s="6"/>
      <c r="R292" s="13"/>
    </row>
    <row r="293" spans="1:18" x14ac:dyDescent="0.25">
      <c r="A293" s="7" t="s">
        <v>23</v>
      </c>
      <c r="B293" s="9">
        <v>45391</v>
      </c>
      <c r="C293" s="9" t="s">
        <v>19</v>
      </c>
      <c r="D293" s="9" t="s">
        <v>260</v>
      </c>
      <c r="E293" s="8" t="s">
        <v>258</v>
      </c>
      <c r="F293" s="18">
        <v>0</v>
      </c>
      <c r="G293" s="4">
        <v>0</v>
      </c>
      <c r="H293" s="18">
        <v>0</v>
      </c>
      <c r="I293" s="18">
        <v>0</v>
      </c>
      <c r="J293" s="18">
        <v>0</v>
      </c>
      <c r="K293" s="18">
        <v>0</v>
      </c>
      <c r="L293" s="19">
        <v>0</v>
      </c>
      <c r="M293" s="5">
        <v>0</v>
      </c>
      <c r="N293" s="4" t="s">
        <v>241</v>
      </c>
      <c r="O293" s="17"/>
      <c r="P293" s="17"/>
      <c r="Q293" s="6"/>
      <c r="R293" s="13"/>
    </row>
    <row r="294" spans="1:18" x14ac:dyDescent="0.25">
      <c r="A294" s="7" t="s">
        <v>23</v>
      </c>
      <c r="B294" s="8">
        <v>55700</v>
      </c>
      <c r="C294" s="8" t="s">
        <v>19</v>
      </c>
      <c r="D294" s="8" t="s">
        <v>261</v>
      </c>
      <c r="E294" s="8" t="s">
        <v>258</v>
      </c>
      <c r="F294" s="18">
        <v>0</v>
      </c>
      <c r="G294" s="4">
        <v>0</v>
      </c>
      <c r="H294" s="18">
        <v>0</v>
      </c>
      <c r="I294" s="18">
        <v>0</v>
      </c>
      <c r="J294" s="18">
        <v>0</v>
      </c>
      <c r="K294" s="18">
        <v>0</v>
      </c>
      <c r="L294" s="19">
        <v>0</v>
      </c>
      <c r="M294" s="5">
        <v>0</v>
      </c>
      <c r="N294" s="4" t="s">
        <v>241</v>
      </c>
      <c r="O294" s="17"/>
      <c r="P294" s="17"/>
      <c r="Q294" s="6"/>
      <c r="R294" s="13"/>
    </row>
    <row r="295" spans="1:18" x14ac:dyDescent="0.25">
      <c r="A295" s="7" t="s">
        <v>23</v>
      </c>
      <c r="B295" s="8">
        <v>55866</v>
      </c>
      <c r="C295" s="8" t="s">
        <v>19</v>
      </c>
      <c r="D295" s="8" t="s">
        <v>262</v>
      </c>
      <c r="E295" s="8" t="s">
        <v>258</v>
      </c>
      <c r="F295" s="18">
        <v>0</v>
      </c>
      <c r="G295" s="4">
        <v>0</v>
      </c>
      <c r="H295" s="18">
        <v>0</v>
      </c>
      <c r="I295" s="18">
        <v>0</v>
      </c>
      <c r="J295" s="18">
        <v>0</v>
      </c>
      <c r="K295" s="18">
        <v>0</v>
      </c>
      <c r="L295" s="19">
        <v>0</v>
      </c>
      <c r="M295" s="5">
        <v>0</v>
      </c>
      <c r="N295" s="4" t="s">
        <v>241</v>
      </c>
      <c r="O295" s="17"/>
      <c r="P295" s="17"/>
      <c r="Q295" s="6"/>
      <c r="R295" s="13"/>
    </row>
    <row r="296" spans="1:18" x14ac:dyDescent="0.25">
      <c r="A296" s="7" t="s">
        <v>23</v>
      </c>
      <c r="B296" s="8">
        <v>62322</v>
      </c>
      <c r="C296" s="8" t="s">
        <v>19</v>
      </c>
      <c r="D296" s="8" t="s">
        <v>240</v>
      </c>
      <c r="E296" s="8" t="s">
        <v>258</v>
      </c>
      <c r="F296" s="18">
        <v>0</v>
      </c>
      <c r="G296" s="4">
        <v>0</v>
      </c>
      <c r="H296" s="18">
        <v>0</v>
      </c>
      <c r="I296" s="18">
        <v>0</v>
      </c>
      <c r="J296" s="18">
        <v>0</v>
      </c>
      <c r="K296" s="18">
        <v>0</v>
      </c>
      <c r="L296" s="19">
        <v>0</v>
      </c>
      <c r="M296" s="5">
        <v>0</v>
      </c>
      <c r="N296" s="4" t="s">
        <v>241</v>
      </c>
      <c r="O296" s="17"/>
      <c r="P296" s="17"/>
      <c r="Q296" s="6"/>
      <c r="R296" s="13"/>
    </row>
    <row r="297" spans="1:18" x14ac:dyDescent="0.25">
      <c r="A297" s="7" t="s">
        <v>23</v>
      </c>
      <c r="B297" s="9">
        <v>62323</v>
      </c>
      <c r="C297" s="9" t="s">
        <v>19</v>
      </c>
      <c r="D297" s="9" t="s">
        <v>240</v>
      </c>
      <c r="E297" s="11" t="s">
        <v>175</v>
      </c>
      <c r="F297" s="15">
        <v>0</v>
      </c>
      <c r="G297" s="5">
        <v>0</v>
      </c>
      <c r="H297" s="15">
        <v>0</v>
      </c>
      <c r="I297" s="15">
        <v>0</v>
      </c>
      <c r="J297" s="15">
        <v>0</v>
      </c>
      <c r="K297" s="15">
        <v>0</v>
      </c>
      <c r="L297" s="20">
        <v>0</v>
      </c>
      <c r="M297" s="15">
        <v>0</v>
      </c>
      <c r="N297" s="4" t="s">
        <v>241</v>
      </c>
      <c r="O297" s="6"/>
      <c r="P297" s="6"/>
      <c r="Q297" s="6"/>
      <c r="R297" s="13"/>
    </row>
    <row r="298" spans="1:18" x14ac:dyDescent="0.25">
      <c r="A298" s="7" t="s">
        <v>23</v>
      </c>
      <c r="B298" s="8">
        <v>64483</v>
      </c>
      <c r="C298" s="8" t="s">
        <v>19</v>
      </c>
      <c r="D298" s="8" t="s">
        <v>263</v>
      </c>
      <c r="E298" s="8" t="s">
        <v>258</v>
      </c>
      <c r="F298" s="18">
        <v>0</v>
      </c>
      <c r="G298" s="4">
        <v>0</v>
      </c>
      <c r="H298" s="18">
        <v>0</v>
      </c>
      <c r="I298" s="18">
        <v>0</v>
      </c>
      <c r="J298" s="18">
        <v>0</v>
      </c>
      <c r="K298" s="18">
        <v>0</v>
      </c>
      <c r="L298" s="19">
        <v>0</v>
      </c>
      <c r="M298" s="5">
        <v>0</v>
      </c>
      <c r="N298" s="4" t="s">
        <v>241</v>
      </c>
      <c r="O298" s="17"/>
      <c r="P298" s="17"/>
      <c r="Q298" s="6"/>
      <c r="R298" s="13"/>
    </row>
    <row r="299" spans="1:18" x14ac:dyDescent="0.25">
      <c r="A299" s="7" t="s">
        <v>23</v>
      </c>
      <c r="B299" s="8">
        <v>66821</v>
      </c>
      <c r="C299" s="8" t="s">
        <v>19</v>
      </c>
      <c r="D299" s="8" t="s">
        <v>264</v>
      </c>
      <c r="E299" s="8" t="s">
        <v>258</v>
      </c>
      <c r="F299" s="18">
        <v>0</v>
      </c>
      <c r="G299" s="4">
        <v>0</v>
      </c>
      <c r="H299" s="18">
        <v>0</v>
      </c>
      <c r="I299" s="18">
        <v>0</v>
      </c>
      <c r="J299" s="18">
        <v>0</v>
      </c>
      <c r="K299" s="18">
        <v>0</v>
      </c>
      <c r="L299" s="19">
        <v>0</v>
      </c>
      <c r="M299" s="5">
        <v>0</v>
      </c>
      <c r="N299" s="4" t="s">
        <v>241</v>
      </c>
      <c r="O299" s="17"/>
      <c r="P299" s="17"/>
      <c r="Q299" s="6"/>
      <c r="R299" s="13"/>
    </row>
    <row r="300" spans="1:18" x14ac:dyDescent="0.25">
      <c r="A300" s="7" t="s">
        <v>23</v>
      </c>
      <c r="B300" s="8">
        <v>66984</v>
      </c>
      <c r="C300" s="8" t="s">
        <v>19</v>
      </c>
      <c r="D300" s="8" t="s">
        <v>265</v>
      </c>
      <c r="E300" s="8" t="s">
        <v>258</v>
      </c>
      <c r="F300" s="18">
        <v>0</v>
      </c>
      <c r="G300" s="4">
        <v>0</v>
      </c>
      <c r="H300" s="18">
        <v>0</v>
      </c>
      <c r="I300" s="18">
        <v>0</v>
      </c>
      <c r="J300" s="18">
        <v>0</v>
      </c>
      <c r="K300" s="18">
        <v>0</v>
      </c>
      <c r="L300" s="19">
        <v>0</v>
      </c>
      <c r="M300" s="5">
        <v>0</v>
      </c>
      <c r="N300" s="4" t="s">
        <v>241</v>
      </c>
      <c r="O300" s="17"/>
      <c r="P300" s="17"/>
      <c r="Q300" s="6"/>
      <c r="R300" s="13"/>
    </row>
    <row r="301" spans="1:18" x14ac:dyDescent="0.25">
      <c r="A301" s="7" t="s">
        <v>23</v>
      </c>
      <c r="B301" s="8">
        <v>76805</v>
      </c>
      <c r="C301" s="8" t="s">
        <v>19</v>
      </c>
      <c r="D301" s="8" t="s">
        <v>266</v>
      </c>
      <c r="E301" s="8" t="s">
        <v>258</v>
      </c>
      <c r="F301" s="18">
        <v>0</v>
      </c>
      <c r="G301" s="4">
        <v>0</v>
      </c>
      <c r="H301" s="18">
        <v>0</v>
      </c>
      <c r="I301" s="18">
        <v>0</v>
      </c>
      <c r="J301" s="18">
        <v>0</v>
      </c>
      <c r="K301" s="18">
        <v>0</v>
      </c>
      <c r="L301" s="19">
        <v>0</v>
      </c>
      <c r="M301" s="5">
        <v>0</v>
      </c>
      <c r="N301" s="4" t="s">
        <v>241</v>
      </c>
      <c r="O301" s="17"/>
      <c r="P301" s="17"/>
      <c r="Q301" s="6"/>
      <c r="R301" s="13"/>
    </row>
    <row r="302" spans="1:18" x14ac:dyDescent="0.25">
      <c r="A302" s="7" t="s">
        <v>23</v>
      </c>
      <c r="B302" s="8">
        <v>77065</v>
      </c>
      <c r="C302" s="8" t="s">
        <v>19</v>
      </c>
      <c r="D302" s="8" t="s">
        <v>267</v>
      </c>
      <c r="E302" s="8" t="s">
        <v>258</v>
      </c>
      <c r="F302" s="18">
        <v>0</v>
      </c>
      <c r="G302" s="4">
        <v>0</v>
      </c>
      <c r="H302" s="18">
        <v>0</v>
      </c>
      <c r="I302" s="18">
        <v>0</v>
      </c>
      <c r="J302" s="18">
        <v>0</v>
      </c>
      <c r="K302" s="18">
        <v>0</v>
      </c>
      <c r="L302" s="19">
        <v>0</v>
      </c>
      <c r="M302" s="5">
        <v>0</v>
      </c>
      <c r="N302" s="4" t="s">
        <v>241</v>
      </c>
      <c r="O302" s="17"/>
      <c r="P302" s="17"/>
      <c r="Q302" s="6"/>
      <c r="R302" s="13"/>
    </row>
    <row r="303" spans="1:18" x14ac:dyDescent="0.25">
      <c r="A303" s="7" t="s">
        <v>23</v>
      </c>
      <c r="B303" s="8">
        <v>77067</v>
      </c>
      <c r="C303" s="8" t="s">
        <v>19</v>
      </c>
      <c r="D303" s="8" t="s">
        <v>269</v>
      </c>
      <c r="E303" s="8" t="s">
        <v>258</v>
      </c>
      <c r="F303" s="18">
        <v>0</v>
      </c>
      <c r="G303" s="4">
        <v>0</v>
      </c>
      <c r="H303" s="18">
        <v>0</v>
      </c>
      <c r="I303" s="18">
        <v>0</v>
      </c>
      <c r="J303" s="18">
        <v>0</v>
      </c>
      <c r="K303" s="18">
        <v>0</v>
      </c>
      <c r="L303" s="19">
        <v>0</v>
      </c>
      <c r="M303" s="5">
        <v>0</v>
      </c>
      <c r="N303" s="4" t="s">
        <v>241</v>
      </c>
      <c r="O303" s="17"/>
      <c r="P303" s="17"/>
      <c r="Q303" s="6"/>
      <c r="R303" s="13"/>
    </row>
    <row r="304" spans="1:18" x14ac:dyDescent="0.25">
      <c r="A304" s="7" t="s">
        <v>23</v>
      </c>
      <c r="B304" s="8">
        <v>80055</v>
      </c>
      <c r="C304" s="8" t="s">
        <v>19</v>
      </c>
      <c r="D304" s="8" t="s">
        <v>270</v>
      </c>
      <c r="E304" s="8" t="s">
        <v>258</v>
      </c>
      <c r="F304" s="18">
        <v>0</v>
      </c>
      <c r="G304" s="4">
        <v>0</v>
      </c>
      <c r="H304" s="18">
        <v>0</v>
      </c>
      <c r="I304" s="18">
        <v>0</v>
      </c>
      <c r="J304" s="18">
        <v>0</v>
      </c>
      <c r="K304" s="18">
        <v>0</v>
      </c>
      <c r="L304" s="19">
        <v>0</v>
      </c>
      <c r="M304" s="5">
        <v>0</v>
      </c>
      <c r="N304" s="4" t="s">
        <v>241</v>
      </c>
      <c r="O304" s="17"/>
      <c r="P304" s="17"/>
      <c r="Q304" s="6"/>
      <c r="R304" s="13"/>
    </row>
    <row r="305" spans="1:18" x14ac:dyDescent="0.25">
      <c r="A305" s="7" t="s">
        <v>23</v>
      </c>
      <c r="B305" s="8">
        <v>81000</v>
      </c>
      <c r="C305" s="8" t="s">
        <v>19</v>
      </c>
      <c r="D305" s="8" t="s">
        <v>271</v>
      </c>
      <c r="E305" s="8" t="s">
        <v>258</v>
      </c>
      <c r="F305" s="18">
        <v>0</v>
      </c>
      <c r="G305" s="4">
        <v>0</v>
      </c>
      <c r="H305" s="18">
        <v>0</v>
      </c>
      <c r="I305" s="18">
        <v>0</v>
      </c>
      <c r="J305" s="18">
        <v>0</v>
      </c>
      <c r="K305" s="18">
        <v>0</v>
      </c>
      <c r="L305" s="19">
        <v>0</v>
      </c>
      <c r="M305" s="5">
        <v>0</v>
      </c>
      <c r="N305" s="4" t="s">
        <v>241</v>
      </c>
      <c r="O305" s="17"/>
      <c r="P305" s="17"/>
      <c r="Q305" s="6"/>
      <c r="R305" s="13"/>
    </row>
    <row r="306" spans="1:18" x14ac:dyDescent="0.25">
      <c r="A306" s="7" t="s">
        <v>23</v>
      </c>
      <c r="B306" s="8">
        <v>93000</v>
      </c>
      <c r="C306" s="8" t="s">
        <v>19</v>
      </c>
      <c r="D306" s="8" t="s">
        <v>272</v>
      </c>
      <c r="E306" s="8" t="s">
        <v>258</v>
      </c>
      <c r="F306" s="18">
        <v>0</v>
      </c>
      <c r="G306" s="4">
        <v>0</v>
      </c>
      <c r="H306" s="18">
        <v>0</v>
      </c>
      <c r="I306" s="18">
        <v>0</v>
      </c>
      <c r="J306" s="18">
        <v>0</v>
      </c>
      <c r="K306" s="18">
        <v>0</v>
      </c>
      <c r="L306" s="19">
        <v>0</v>
      </c>
      <c r="M306" s="5">
        <v>0</v>
      </c>
      <c r="N306" s="4" t="s">
        <v>241</v>
      </c>
      <c r="O306" s="17"/>
      <c r="P306" s="17"/>
      <c r="Q306" s="6"/>
      <c r="R306" s="13"/>
    </row>
    <row r="307" spans="1:18" x14ac:dyDescent="0.25">
      <c r="A307" s="7" t="s">
        <v>23</v>
      </c>
      <c r="B307" s="8">
        <v>93452</v>
      </c>
      <c r="C307" s="8" t="s">
        <v>19</v>
      </c>
      <c r="D307" s="8" t="s">
        <v>273</v>
      </c>
      <c r="E307" s="8" t="s">
        <v>258</v>
      </c>
      <c r="F307" s="18">
        <v>0</v>
      </c>
      <c r="G307" s="4">
        <v>0</v>
      </c>
      <c r="H307" s="18">
        <v>0</v>
      </c>
      <c r="I307" s="18">
        <v>0</v>
      </c>
      <c r="J307" s="18">
        <v>0</v>
      </c>
      <c r="K307" s="18">
        <v>0</v>
      </c>
      <c r="L307" s="19">
        <v>0</v>
      </c>
      <c r="M307" s="5">
        <v>0</v>
      </c>
      <c r="N307" s="4" t="s">
        <v>241</v>
      </c>
      <c r="O307" s="17"/>
      <c r="P307" s="17"/>
      <c r="Q307" s="6"/>
      <c r="R307" s="13"/>
    </row>
    <row r="308" spans="1:18" x14ac:dyDescent="0.25">
      <c r="A308" s="7" t="s">
        <v>23</v>
      </c>
      <c r="B308" s="8">
        <v>95810</v>
      </c>
      <c r="C308" s="8" t="s">
        <v>19</v>
      </c>
      <c r="D308" s="8" t="s">
        <v>274</v>
      </c>
      <c r="E308" s="8" t="s">
        <v>258</v>
      </c>
      <c r="F308" s="18">
        <v>0</v>
      </c>
      <c r="G308" s="4">
        <v>0</v>
      </c>
      <c r="H308" s="18">
        <v>0</v>
      </c>
      <c r="I308" s="18">
        <v>0</v>
      </c>
      <c r="J308" s="18">
        <v>0</v>
      </c>
      <c r="K308" s="18">
        <v>0</v>
      </c>
      <c r="L308" s="19">
        <v>0</v>
      </c>
      <c r="M308" s="5">
        <v>0</v>
      </c>
      <c r="N308" s="4" t="s">
        <v>241</v>
      </c>
      <c r="O308" s="17"/>
      <c r="P308" s="17"/>
      <c r="Q308" s="6"/>
      <c r="R308" s="13"/>
    </row>
    <row r="309" spans="1:18" x14ac:dyDescent="0.25">
      <c r="A309" s="7" t="s">
        <v>23</v>
      </c>
      <c r="B309" s="8">
        <v>99243</v>
      </c>
      <c r="C309" s="8" t="s">
        <v>19</v>
      </c>
      <c r="D309" s="8" t="s">
        <v>275</v>
      </c>
      <c r="E309" s="8" t="s">
        <v>258</v>
      </c>
      <c r="F309" s="18">
        <v>0</v>
      </c>
      <c r="G309" s="4">
        <v>0</v>
      </c>
      <c r="H309" s="18">
        <v>0</v>
      </c>
      <c r="I309" s="18">
        <v>0</v>
      </c>
      <c r="J309" s="18">
        <v>0</v>
      </c>
      <c r="K309" s="18">
        <v>0</v>
      </c>
      <c r="L309" s="19">
        <v>0</v>
      </c>
      <c r="M309" s="5">
        <v>0</v>
      </c>
      <c r="N309" s="4" t="s">
        <v>241</v>
      </c>
      <c r="O309" s="17"/>
      <c r="P309" s="17"/>
      <c r="Q309" s="6"/>
      <c r="R309" s="13"/>
    </row>
    <row r="310" spans="1:18" x14ac:dyDescent="0.25">
      <c r="A310" s="7" t="s">
        <v>23</v>
      </c>
      <c r="B310" s="8">
        <v>99244</v>
      </c>
      <c r="C310" s="8" t="s">
        <v>19</v>
      </c>
      <c r="D310" s="8" t="s">
        <v>275</v>
      </c>
      <c r="E310" s="8" t="s">
        <v>258</v>
      </c>
      <c r="F310" s="18">
        <v>0</v>
      </c>
      <c r="G310" s="4">
        <v>0</v>
      </c>
      <c r="H310" s="18">
        <v>0</v>
      </c>
      <c r="I310" s="18">
        <v>0</v>
      </c>
      <c r="J310" s="18">
        <v>0</v>
      </c>
      <c r="K310" s="18">
        <v>0</v>
      </c>
      <c r="L310" s="19">
        <v>0</v>
      </c>
      <c r="M310" s="5">
        <v>0</v>
      </c>
      <c r="N310" s="4" t="s">
        <v>241</v>
      </c>
      <c r="O310" s="17"/>
      <c r="P310" s="17"/>
      <c r="Q310" s="6"/>
      <c r="R310" s="13"/>
    </row>
    <row r="311" spans="1:18" x14ac:dyDescent="0.25">
      <c r="A311" s="7" t="s">
        <v>23</v>
      </c>
      <c r="B311" s="8">
        <v>99385</v>
      </c>
      <c r="C311" s="8" t="s">
        <v>19</v>
      </c>
      <c r="D311" s="8" t="s">
        <v>276</v>
      </c>
      <c r="E311" s="8" t="s">
        <v>258</v>
      </c>
      <c r="F311" s="18">
        <v>0</v>
      </c>
      <c r="G311" s="4">
        <v>0</v>
      </c>
      <c r="H311" s="18">
        <v>0</v>
      </c>
      <c r="I311" s="18">
        <v>0</v>
      </c>
      <c r="J311" s="18">
        <v>0</v>
      </c>
      <c r="K311" s="18">
        <v>0</v>
      </c>
      <c r="L311" s="19">
        <v>0</v>
      </c>
      <c r="M311" s="5">
        <v>0</v>
      </c>
      <c r="N311" s="4" t="s">
        <v>241</v>
      </c>
      <c r="O311" s="17"/>
      <c r="P311" s="17"/>
      <c r="Q311" s="6"/>
      <c r="R311" s="13"/>
    </row>
    <row r="312" spans="1:18" x14ac:dyDescent="0.25">
      <c r="A312" s="7" t="s">
        <v>23</v>
      </c>
      <c r="B312" s="8">
        <v>99386</v>
      </c>
      <c r="C312" s="8" t="s">
        <v>19</v>
      </c>
      <c r="D312" s="8" t="s">
        <v>277</v>
      </c>
      <c r="E312" s="8" t="s">
        <v>147</v>
      </c>
      <c r="F312" s="18">
        <v>0</v>
      </c>
      <c r="G312" s="4">
        <v>0</v>
      </c>
      <c r="H312" s="18">
        <v>0</v>
      </c>
      <c r="I312" s="18">
        <v>0</v>
      </c>
      <c r="J312" s="18">
        <v>0</v>
      </c>
      <c r="K312" s="18">
        <v>0</v>
      </c>
      <c r="L312" s="19">
        <v>0</v>
      </c>
      <c r="M312" s="5">
        <v>0</v>
      </c>
      <c r="N312" s="4" t="s">
        <v>241</v>
      </c>
      <c r="O312" s="17"/>
      <c r="P312" s="17"/>
      <c r="Q312" s="6"/>
      <c r="R312" s="13"/>
    </row>
    <row r="313" spans="1:18" s="31" customFormat="1" x14ac:dyDescent="0.25">
      <c r="F313" s="32"/>
      <c r="G313" s="12"/>
      <c r="H313" s="32"/>
      <c r="I313" s="33"/>
      <c r="J313" s="33"/>
      <c r="K313" s="33"/>
      <c r="L313" s="33"/>
      <c r="M313" s="33"/>
      <c r="N313" s="33"/>
      <c r="O313" s="33"/>
      <c r="P313" s="33"/>
      <c r="Q313" s="33"/>
      <c r="R313" s="34"/>
    </row>
  </sheetData>
  <sortState xmlns:xlrd2="http://schemas.microsoft.com/office/spreadsheetml/2017/richdata2" ref="A165:R288">
    <sortCondition ref="B165:B288"/>
  </sortState>
  <mergeCells count="1">
    <mergeCell ref="F8:M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CHMC Shoppable Services </vt:lpstr>
    </vt:vector>
  </TitlesOfParts>
  <Company>Calvert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Aikin, Elyse</dc:creator>
  <cp:lastModifiedBy>Aikin, Elyse</cp:lastModifiedBy>
  <dcterms:created xsi:type="dcterms:W3CDTF">2023-01-05T16:29:31Z</dcterms:created>
  <dcterms:modified xsi:type="dcterms:W3CDTF">2025-11-18T20:36:54Z</dcterms:modified>
</cp:coreProperties>
</file>